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fujitsu.sharepoint.com/sites/jp-gsh-lib/webg/Shared Documents/proj00/●富士通_HybridIT_ECサイト/ニフクラサイト/00.FCDサイト基盤移行/06_提供資料/【共有】新基盤PDF・ファイル/【共有】新基盤PDF・ファイル/products/fencemobile/pdf/"/>
    </mc:Choice>
  </mc:AlternateContent>
  <xr:revisionPtr revIDLastSave="15" documentId="13_ncr:1_{176C79C3-7CFB-4412-A64B-61FF52E3CF86}" xr6:coauthVersionLast="47" xr6:coauthVersionMax="47" xr10:uidLastSave="{F46D1F12-EEF0-4E70-B154-3DDF0FF093FF}"/>
  <bookViews>
    <workbookView xWindow="11220" yWindow="1950" windowWidth="22725" windowHeight="17115" activeTab="1" xr2:uid="{00000000-000D-0000-FFFF-FFFF00000000}"/>
  </bookViews>
  <sheets>
    <sheet name="申込書のご提出について" sheetId="15" r:id="rId1"/>
    <sheet name="申込書_FCD用" sheetId="13" r:id="rId2"/>
    <sheet name="記入例" sheetId="14" r:id="rId3"/>
    <sheet name="直販用_完了通知書" sheetId="16" state="hidden" r:id="rId4"/>
    <sheet name="仕切用_完了通知書" sheetId="17" state="hidden" r:id="rId5"/>
    <sheet name="完了通知記入例" sheetId="18" state="hidden" r:id="rId6"/>
  </sheets>
  <definedNames>
    <definedName name="_xlnm.Print_Area" localSheetId="5">完了通知記入例!$B$2:$I$57</definedName>
    <definedName name="_xlnm.Print_Area" localSheetId="2">記入例!$B$2:$N$28</definedName>
    <definedName name="_xlnm.Print_Area" localSheetId="4">仕切用_完了通知書!$B$2:$I$57</definedName>
    <definedName name="_xlnm.Print_Area" localSheetId="1">申込書_FCD用!$A$2:$M$81</definedName>
    <definedName name="_xlnm.Print_Area" localSheetId="3">直販用_完了通知書!$B$2:$I$57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6" i="14" l="1"/>
  <c r="H76" i="14"/>
  <c r="H46" i="14"/>
  <c r="H18" i="14"/>
  <c r="C7" i="16" l="1"/>
  <c r="F46" i="18" l="1"/>
  <c r="F45" i="18"/>
  <c r="H36" i="18"/>
  <c r="K41" i="18" s="1"/>
  <c r="G29" i="18"/>
  <c r="E29" i="18"/>
  <c r="G27" i="18"/>
  <c r="E27" i="18"/>
  <c r="G26" i="18"/>
  <c r="E26" i="18"/>
  <c r="G25" i="18"/>
  <c r="E25" i="18"/>
  <c r="G23" i="18"/>
  <c r="E23" i="18"/>
  <c r="G18" i="18"/>
  <c r="E18" i="18"/>
  <c r="C7" i="18"/>
  <c r="H26" i="18" l="1"/>
  <c r="H27" i="18"/>
  <c r="H29" i="18"/>
  <c r="H25" i="18"/>
  <c r="H23" i="18"/>
  <c r="K40" i="18"/>
  <c r="E39" i="18" s="1"/>
  <c r="H36" i="17"/>
  <c r="G29" i="17"/>
  <c r="E29" i="17"/>
  <c r="G27" i="17"/>
  <c r="E27" i="17"/>
  <c r="G26" i="17"/>
  <c r="E26" i="17"/>
  <c r="G25" i="17"/>
  <c r="E25" i="17"/>
  <c r="G23" i="17"/>
  <c r="E23" i="17"/>
  <c r="E18" i="17"/>
  <c r="H36" i="16"/>
  <c r="G29" i="16"/>
  <c r="E29" i="16"/>
  <c r="G27" i="16"/>
  <c r="E27" i="16"/>
  <c r="G26" i="16"/>
  <c r="E26" i="16"/>
  <c r="G25" i="16"/>
  <c r="E25" i="16"/>
  <c r="G23" i="16"/>
  <c r="E23" i="16"/>
  <c r="E18" i="16"/>
  <c r="C7" i="17"/>
  <c r="H29" i="17" l="1"/>
  <c r="H27" i="17"/>
  <c r="H26" i="17"/>
  <c r="H23" i="17"/>
  <c r="G18" i="17"/>
  <c r="F46" i="17"/>
  <c r="F45" i="17"/>
  <c r="L41" i="17"/>
  <c r="H25" i="17"/>
  <c r="G18" i="16"/>
  <c r="F46" i="16"/>
  <c r="F45" i="16"/>
  <c r="L41" i="16"/>
  <c r="L40" i="17" l="1"/>
  <c r="E39" i="17" s="1"/>
  <c r="H23" i="16"/>
  <c r="H25" i="16"/>
  <c r="H26" i="16"/>
  <c r="H27" i="16"/>
  <c r="H29" i="16"/>
  <c r="L40" i="16"/>
  <c r="E39" i="16" s="1"/>
  <c r="G41" i="13" l="1"/>
  <c r="G3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4" authorId="0" shapeId="0" xr:uid="{3EFBE1DD-734F-4E7C-A9D9-3E643C9FDF1A}">
      <text>
        <r>
          <rPr>
            <b/>
            <sz val="9"/>
            <color indexed="81"/>
            <rFont val="MS P ゴシック"/>
            <family val="3"/>
            <charset val="128"/>
          </rPr>
          <t>入力</t>
        </r>
      </text>
    </comment>
    <comment ref="H5" authorId="0" shapeId="0" xr:uid="{A0E4F0B3-CB87-4C3E-B41F-F45EAC780A2A}">
      <text>
        <r>
          <rPr>
            <b/>
            <sz val="9"/>
            <color indexed="81"/>
            <rFont val="MS P ゴシック"/>
            <family val="3"/>
            <charset val="128"/>
          </rPr>
          <t>富士通入力</t>
        </r>
        <r>
          <rPr>
            <sz val="9"/>
            <color indexed="81"/>
            <rFont val="MS P ゴシック"/>
            <family val="3"/>
            <charset val="128"/>
          </rPr>
          <t xml:space="preserve">
</t>
        </r>
      </text>
    </comment>
    <comment ref="E32" authorId="0" shapeId="0" xr:uid="{405313F7-30AB-4D38-8430-4E2273AB54A1}">
      <text>
        <r>
          <rPr>
            <b/>
            <sz val="9"/>
            <color indexed="81"/>
            <rFont val="MS P ゴシック"/>
            <family val="3"/>
            <charset val="128"/>
          </rPr>
          <t>入力</t>
        </r>
      </text>
    </comment>
    <comment ref="E36" authorId="0" shapeId="0" xr:uid="{46C43BC0-D004-40C6-BAE2-911686ECD2AC}">
      <text>
        <r>
          <rPr>
            <b/>
            <sz val="9"/>
            <color indexed="81"/>
            <rFont val="MS P ゴシック"/>
            <family val="3"/>
            <charset val="128"/>
          </rPr>
          <t>選択</t>
        </r>
      </text>
    </comment>
    <comment ref="E44" authorId="0" shapeId="0" xr:uid="{768D152B-551D-421C-B708-EA064C072B95}">
      <text>
        <r>
          <rPr>
            <b/>
            <sz val="9"/>
            <color indexed="81"/>
            <rFont val="MS P ゴシック"/>
            <family val="3"/>
            <charset val="128"/>
          </rPr>
          <t>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4" authorId="0" shapeId="0" xr:uid="{C7BBA35E-F76E-4B72-AB40-5171B70649C2}">
      <text>
        <r>
          <rPr>
            <b/>
            <sz val="9"/>
            <color indexed="81"/>
            <rFont val="MS P ゴシック"/>
            <family val="3"/>
            <charset val="128"/>
          </rPr>
          <t>入力</t>
        </r>
      </text>
    </comment>
    <comment ref="H5" authorId="0" shapeId="0" xr:uid="{AE332095-A11C-407B-AB1D-77C11DE3CCF3}">
      <text>
        <r>
          <rPr>
            <sz val="9"/>
            <color indexed="81"/>
            <rFont val="MS P ゴシック"/>
            <family val="3"/>
            <charset val="128"/>
          </rPr>
          <t xml:space="preserve">富士通入力
</t>
        </r>
      </text>
    </comment>
    <comment ref="E32" authorId="0" shapeId="0" xr:uid="{3526D180-1BEC-48D6-83E2-F02DCE142097}">
      <text>
        <r>
          <rPr>
            <b/>
            <sz val="9"/>
            <color indexed="81"/>
            <rFont val="MS P ゴシック"/>
            <family val="3"/>
            <charset val="128"/>
          </rPr>
          <t>入力</t>
        </r>
      </text>
    </comment>
    <comment ref="E36" authorId="0" shapeId="0" xr:uid="{CCE3FA11-DB9E-4F27-A8A7-CFED9C77E69B}">
      <text>
        <r>
          <rPr>
            <b/>
            <sz val="9"/>
            <color indexed="81"/>
            <rFont val="MS P ゴシック"/>
            <family val="3"/>
            <charset val="128"/>
          </rPr>
          <t>選択</t>
        </r>
      </text>
    </comment>
    <comment ref="E44" authorId="0" shapeId="0" xr:uid="{59471D93-579C-45EB-8E24-573B47D2F226}">
      <text>
        <r>
          <rPr>
            <b/>
            <sz val="9"/>
            <color indexed="81"/>
            <rFont val="MS P ゴシック"/>
            <family val="3"/>
            <charset val="128"/>
          </rPr>
          <t>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4" authorId="0" shapeId="0" xr:uid="{E2566388-0EFD-4F1C-90C9-4FAC56272726}">
      <text>
        <r>
          <rPr>
            <b/>
            <sz val="9"/>
            <color indexed="81"/>
            <rFont val="MS P ゴシック"/>
            <family val="3"/>
            <charset val="128"/>
          </rPr>
          <t>入力</t>
        </r>
      </text>
    </comment>
    <comment ref="E32" authorId="0" shapeId="0" xr:uid="{0A743360-8F23-4B31-93A2-A84B98F8DA1B}">
      <text>
        <r>
          <rPr>
            <b/>
            <sz val="9"/>
            <color indexed="81"/>
            <rFont val="MS P ゴシック"/>
            <family val="3"/>
            <charset val="128"/>
          </rPr>
          <t>入力</t>
        </r>
      </text>
    </comment>
    <comment ref="E36" authorId="0" shapeId="0" xr:uid="{DCFB534C-CE57-4904-BF87-7E9691708FA7}">
      <text>
        <r>
          <rPr>
            <b/>
            <sz val="9"/>
            <color indexed="81"/>
            <rFont val="MS P ゴシック"/>
            <family val="3"/>
            <charset val="128"/>
          </rPr>
          <t>選択</t>
        </r>
      </text>
    </comment>
    <comment ref="E44" authorId="0" shapeId="0" xr:uid="{98E68FD8-B1EB-49A9-9C77-C52AE4783281}">
      <text>
        <r>
          <rPr>
            <b/>
            <sz val="9"/>
            <color indexed="81"/>
            <rFont val="MS P ゴシック"/>
            <family val="3"/>
            <charset val="128"/>
          </rPr>
          <t>入力</t>
        </r>
      </text>
    </comment>
  </commentList>
</comments>
</file>

<file path=xl/sharedStrings.xml><?xml version="1.0" encoding="utf-8"?>
<sst xmlns="http://schemas.openxmlformats.org/spreadsheetml/2006/main" count="384" uniqueCount="163">
  <si>
    <t>記</t>
    <rPh sb="0" eb="1">
      <t>キ</t>
    </rPh>
    <phoneticPr fontId="1"/>
  </si>
  <si>
    <t>テナントＩＤ</t>
    <phoneticPr fontId="1"/>
  </si>
  <si>
    <t>《申込内容》</t>
    <rPh sb="1" eb="3">
      <t>モウシコミ</t>
    </rPh>
    <rPh sb="3" eb="5">
      <t>ナイヨウ</t>
    </rPh>
    <phoneticPr fontId="1"/>
  </si>
  <si>
    <t>備考欄</t>
    <rPh sb="0" eb="2">
      <t>ビコウ</t>
    </rPh>
    <rPh sb="2" eb="3">
      <t>ラン</t>
    </rPh>
    <phoneticPr fontId="1"/>
  </si>
  <si>
    <t>1.月額払い申込み</t>
    <rPh sb="2" eb="4">
      <t>ゲツガク</t>
    </rPh>
    <rPh sb="4" eb="5">
      <t>ハラ</t>
    </rPh>
    <rPh sb="6" eb="8">
      <t>モウシコ</t>
    </rPh>
    <phoneticPr fontId="1"/>
  </si>
  <si>
    <t>《お客様情報》</t>
    <rPh sb="2" eb="4">
      <t>キャクサマ</t>
    </rPh>
    <rPh sb="4" eb="6">
      <t>ジョウホウ</t>
    </rPh>
    <phoneticPr fontId="1"/>
  </si>
  <si>
    <t>サービス名</t>
    <rPh sb="4" eb="5">
      <t>メイ</t>
    </rPh>
    <phoneticPr fontId="1"/>
  </si>
  <si>
    <t>申込日：</t>
    <rPh sb="0" eb="3">
      <t>モウシコミビ</t>
    </rPh>
    <phoneticPr fontId="1"/>
  </si>
  <si>
    <t>（新規・変更・停止）</t>
    <rPh sb="1" eb="3">
      <t>シンキ</t>
    </rPh>
    <rPh sb="4" eb="6">
      <t>ヘンコウ</t>
    </rPh>
    <rPh sb="7" eb="9">
      <t>テイシ</t>
    </rPh>
    <phoneticPr fontId="1"/>
  </si>
  <si>
    <t>※1：新規申込の場合は、未記入のままで結構です。</t>
    <rPh sb="3" eb="5">
      <t>シンキ</t>
    </rPh>
    <rPh sb="5" eb="7">
      <t>モウシコミ</t>
    </rPh>
    <rPh sb="8" eb="10">
      <t>バアイ</t>
    </rPh>
    <rPh sb="12" eb="15">
      <t>ミキニュウ</t>
    </rPh>
    <rPh sb="19" eb="21">
      <t>ケッコウ</t>
    </rPh>
    <phoneticPr fontId="1"/>
  </si>
  <si>
    <t>　　　したがって運用設定サービスの開始（運用設定作業の開始）は、運用代行サービス開始の1週間程度前となります。</t>
    <rPh sb="8" eb="10">
      <t>ウンヨウ</t>
    </rPh>
    <rPh sb="10" eb="12">
      <t>セッテイ</t>
    </rPh>
    <rPh sb="17" eb="19">
      <t>カイシ</t>
    </rPh>
    <rPh sb="20" eb="22">
      <t>ウンヨウ</t>
    </rPh>
    <rPh sb="22" eb="24">
      <t>セッテイ</t>
    </rPh>
    <rPh sb="24" eb="26">
      <t>サギョウ</t>
    </rPh>
    <rPh sb="27" eb="29">
      <t>カイシ</t>
    </rPh>
    <rPh sb="32" eb="34">
      <t>ウンヨウ</t>
    </rPh>
    <rPh sb="34" eb="36">
      <t>ダイコウ</t>
    </rPh>
    <rPh sb="40" eb="42">
      <t>カイシ</t>
    </rPh>
    <rPh sb="44" eb="46">
      <t>シュウカン</t>
    </rPh>
    <rPh sb="46" eb="48">
      <t>テイド</t>
    </rPh>
    <rPh sb="48" eb="49">
      <t>マエ</t>
    </rPh>
    <phoneticPr fontId="1"/>
  </si>
  <si>
    <t xml:space="preserve"> 利用開始希望日</t>
    <rPh sb="1" eb="3">
      <t>リヨウ</t>
    </rPh>
    <rPh sb="3" eb="5">
      <t>カイシ</t>
    </rPh>
    <rPh sb="5" eb="8">
      <t>キボウビ</t>
    </rPh>
    <phoneticPr fontId="1"/>
  </si>
  <si>
    <t xml:space="preserve"> 利用停止希望日</t>
    <rPh sb="1" eb="3">
      <t>リヨウ</t>
    </rPh>
    <rPh sb="3" eb="5">
      <t>テイシ</t>
    </rPh>
    <rPh sb="5" eb="8">
      <t>キボウビ</t>
    </rPh>
    <phoneticPr fontId="1"/>
  </si>
  <si>
    <t>&lt;申込時の注意事項&gt;</t>
    <rPh sb="1" eb="3">
      <t>モウシコミ</t>
    </rPh>
    <rPh sb="3" eb="4">
      <t>ジ</t>
    </rPh>
    <rPh sb="5" eb="7">
      <t>チュウイ</t>
    </rPh>
    <rPh sb="7" eb="9">
      <t>ジコウ</t>
    </rPh>
    <phoneticPr fontId="1"/>
  </si>
  <si>
    <t>&lt;薄黄色部分をご記入ください。&gt;</t>
    <rPh sb="1" eb="2">
      <t>ウス</t>
    </rPh>
    <rPh sb="2" eb="4">
      <t>キイロ</t>
    </rPh>
    <rPh sb="4" eb="6">
      <t>ブブン</t>
    </rPh>
    <rPh sb="8" eb="10">
      <t>キニュウ</t>
    </rPh>
    <phoneticPr fontId="1"/>
  </si>
  <si>
    <t>富士通株式会社　宛</t>
    <rPh sb="0" eb="3">
      <t>フジツウ</t>
    </rPh>
    <rPh sb="3" eb="7">
      <t>カブシキガイシャ</t>
    </rPh>
    <rPh sb="8" eb="9">
      <t>ア</t>
    </rPh>
    <phoneticPr fontId="1"/>
  </si>
  <si>
    <t>　&lt;オプションサービス&gt;</t>
    <phoneticPr fontId="1"/>
  </si>
  <si>
    <t>会社名：</t>
    <rPh sb="0" eb="2">
      <t>カイシャ</t>
    </rPh>
    <rPh sb="2" eb="3">
      <t>メイ</t>
    </rPh>
    <phoneticPr fontId="1"/>
  </si>
  <si>
    <t>所属部署名：</t>
    <rPh sb="0" eb="2">
      <t>ショゾク</t>
    </rPh>
    <rPh sb="2" eb="4">
      <t>ブショ</t>
    </rPh>
    <rPh sb="4" eb="5">
      <t>メイ</t>
    </rPh>
    <phoneticPr fontId="1"/>
  </si>
  <si>
    <t>氏名：</t>
    <rPh sb="0" eb="2">
      <t>シメイ</t>
    </rPh>
    <phoneticPr fontId="1"/>
  </si>
  <si>
    <t>※1</t>
    <phoneticPr fontId="1"/>
  </si>
  <si>
    <r>
      <t>　③ウィルス対策サービス</t>
    </r>
    <r>
      <rPr>
        <sz val="9"/>
        <rFont val="ＭＳ Ｐゴシック"/>
        <family val="3"/>
        <charset val="128"/>
      </rPr>
      <t>　</t>
    </r>
    <r>
      <rPr>
        <sz val="8"/>
        <rFont val="ＭＳ Ｐゴシック"/>
        <family val="3"/>
        <charset val="128"/>
      </rPr>
      <t>※5</t>
    </r>
    <rPh sb="6" eb="8">
      <t>タイサク</t>
    </rPh>
    <phoneticPr fontId="1"/>
  </si>
  <si>
    <t>※5：ウィルス対策サービスはAndroid OSの端末のみに使用できるオプションサービスです。</t>
    <rPh sb="7" eb="9">
      <t>タイサク</t>
    </rPh>
    <rPh sb="25" eb="27">
      <t>タンマツ</t>
    </rPh>
    <rPh sb="30" eb="32">
      <t>シヨウ</t>
    </rPh>
    <phoneticPr fontId="1"/>
  </si>
  <si>
    <t>※8：環境構築には3営業日程度かかりますので、利用開始希望日は余裕をもった日付をご記入ください。</t>
    <rPh sb="3" eb="5">
      <t>カンキョウ</t>
    </rPh>
    <rPh sb="5" eb="7">
      <t>コウチク</t>
    </rPh>
    <rPh sb="10" eb="13">
      <t>エイギョウビ</t>
    </rPh>
    <rPh sb="13" eb="15">
      <t>テイド</t>
    </rPh>
    <rPh sb="23" eb="25">
      <t>リヨウ</t>
    </rPh>
    <rPh sb="25" eb="27">
      <t>カイシ</t>
    </rPh>
    <rPh sb="27" eb="30">
      <t>キボウビ</t>
    </rPh>
    <rPh sb="31" eb="33">
      <t>ヨユウ</t>
    </rPh>
    <rPh sb="37" eb="39">
      <t>ヒヅケ</t>
    </rPh>
    <rPh sb="41" eb="43">
      <t>キニュウ</t>
    </rPh>
    <phoneticPr fontId="1"/>
  </si>
  <si>
    <t>お客様企業名</t>
    <rPh sb="1" eb="3">
      <t>キャクサマ</t>
    </rPh>
    <rPh sb="3" eb="5">
      <t>キギョウ</t>
    </rPh>
    <rPh sb="5" eb="6">
      <t>メイ</t>
    </rPh>
    <phoneticPr fontId="1"/>
  </si>
  <si>
    <r>
      <t>　①基本利用サービス（Light版）</t>
    </r>
    <r>
      <rPr>
        <sz val="8"/>
        <rFont val="ＭＳ Ｐゴシック"/>
        <family val="3"/>
        <charset val="128"/>
      </rPr>
      <t>※3</t>
    </r>
    <rPh sb="2" eb="4">
      <t>キホン</t>
    </rPh>
    <rPh sb="4" eb="6">
      <t>リヨウ</t>
    </rPh>
    <rPh sb="16" eb="17">
      <t>バン</t>
    </rPh>
    <phoneticPr fontId="1"/>
  </si>
  <si>
    <t xml:space="preserve">      また、同じテナントIDで「標準版」と「Light版」を併用することはできません。</t>
    <rPh sb="9" eb="10">
      <t>オナ</t>
    </rPh>
    <rPh sb="19" eb="21">
      <t>ヒョウジュン</t>
    </rPh>
    <rPh sb="21" eb="22">
      <t>バン</t>
    </rPh>
    <rPh sb="30" eb="31">
      <t>バン</t>
    </rPh>
    <rPh sb="33" eb="35">
      <t>ヘイヨウ</t>
    </rPh>
    <phoneticPr fontId="1"/>
  </si>
  <si>
    <t>※3：「標準版」→「Light版」への移行は不可となります。</t>
    <rPh sb="6" eb="7">
      <t>バン</t>
    </rPh>
    <rPh sb="15" eb="16">
      <t>バン</t>
    </rPh>
    <rPh sb="19" eb="21">
      <t>イコウ</t>
    </rPh>
    <rPh sb="22" eb="24">
      <t>フカ</t>
    </rPh>
    <phoneticPr fontId="1"/>
  </si>
  <si>
    <t>申込区分の選択→</t>
    <rPh sb="0" eb="2">
      <t>モウシコ</t>
    </rPh>
    <rPh sb="2" eb="4">
      <t>クブン</t>
    </rPh>
    <rPh sb="5" eb="7">
      <t>センタク</t>
    </rPh>
    <phoneticPr fontId="1"/>
  </si>
  <si>
    <t>申込区分を選択してください。</t>
    <rPh sb="0" eb="2">
      <t>モウシコ</t>
    </rPh>
    <rPh sb="2" eb="4">
      <t>クブン</t>
    </rPh>
    <rPh sb="5" eb="7">
      <t>センタク</t>
    </rPh>
    <phoneticPr fontId="1"/>
  </si>
  <si>
    <t xml:space="preserve">     また、右上の申込区分は「停止申込み」を選択してください。</t>
    <rPh sb="8" eb="10">
      <t>ミギウエ</t>
    </rPh>
    <rPh sb="11" eb="13">
      <t>モウシコミ</t>
    </rPh>
    <rPh sb="13" eb="15">
      <t>クブン</t>
    </rPh>
    <rPh sb="17" eb="19">
      <t>テイシ</t>
    </rPh>
    <rPh sb="19" eb="21">
      <t>モウシコミ</t>
    </rPh>
    <rPh sb="24" eb="26">
      <t>センタク</t>
    </rPh>
    <phoneticPr fontId="1"/>
  </si>
  <si>
    <t>新規申込み</t>
  </si>
  <si>
    <t>記入例：新規申込の場合</t>
    <rPh sb="0" eb="2">
      <t>キニュウ</t>
    </rPh>
    <rPh sb="2" eb="3">
      <t>レイ</t>
    </rPh>
    <rPh sb="4" eb="6">
      <t>シンキ</t>
    </rPh>
    <rPh sb="6" eb="8">
      <t>モウシコミ</t>
    </rPh>
    <rPh sb="9" eb="11">
      <t>バアイ</t>
    </rPh>
    <phoneticPr fontId="1"/>
  </si>
  <si>
    <t>←トライアル環境を引き継ぎたい場合は、トライアル時のテナントIDを記入してください。</t>
    <rPh sb="6" eb="8">
      <t>カンキョウ</t>
    </rPh>
    <rPh sb="9" eb="10">
      <t>ヒ</t>
    </rPh>
    <rPh sb="11" eb="12">
      <t>ツ</t>
    </rPh>
    <rPh sb="15" eb="17">
      <t>バアイ</t>
    </rPh>
    <rPh sb="24" eb="25">
      <t>ジ</t>
    </rPh>
    <rPh sb="33" eb="35">
      <t>キニュウ</t>
    </rPh>
    <phoneticPr fontId="1"/>
  </si>
  <si>
    <t>申込記入例　（申込書の一部を抜粋して、記入例を示しています。）</t>
    <rPh sb="0" eb="2">
      <t>モウシコミ</t>
    </rPh>
    <rPh sb="2" eb="4">
      <t>キニュウ</t>
    </rPh>
    <rPh sb="4" eb="5">
      <t>レイ</t>
    </rPh>
    <rPh sb="7" eb="10">
      <t>モウシコミショ</t>
    </rPh>
    <rPh sb="11" eb="13">
      <t>イチブ</t>
    </rPh>
    <rPh sb="14" eb="16">
      <t>バッスイ</t>
    </rPh>
    <rPh sb="19" eb="21">
      <t>キニュウ</t>
    </rPh>
    <rPh sb="21" eb="22">
      <t>レイ</t>
    </rPh>
    <rPh sb="23" eb="24">
      <t>シメ</t>
    </rPh>
    <phoneticPr fontId="1"/>
  </si>
  <si>
    <t>停止申込み</t>
  </si>
  <si>
    <t>変更申込み</t>
  </si>
  <si>
    <t>記入例：変更申込の場合（１）</t>
    <rPh sb="0" eb="2">
      <t>キニュウ</t>
    </rPh>
    <rPh sb="2" eb="3">
      <t>レイ</t>
    </rPh>
    <rPh sb="4" eb="6">
      <t>ヘンコウ</t>
    </rPh>
    <rPh sb="6" eb="8">
      <t>モウシコミ</t>
    </rPh>
    <rPh sb="9" eb="11">
      <t>バアイ</t>
    </rPh>
    <phoneticPr fontId="1"/>
  </si>
  <si>
    <t>***</t>
    <phoneticPr fontId="1"/>
  </si>
  <si>
    <t>←テナントIDを記入してください。</t>
    <rPh sb="8" eb="10">
      <t>キニュウ</t>
    </rPh>
    <phoneticPr fontId="1"/>
  </si>
  <si>
    <t>記入例：停止申込の場合</t>
    <rPh sb="0" eb="2">
      <t>キニュウ</t>
    </rPh>
    <rPh sb="2" eb="3">
      <t>レイ</t>
    </rPh>
    <rPh sb="4" eb="6">
      <t>テイシ</t>
    </rPh>
    <rPh sb="6" eb="8">
      <t>モウシコミ</t>
    </rPh>
    <rPh sb="9" eb="11">
      <t>バアイ</t>
    </rPh>
    <phoneticPr fontId="1"/>
  </si>
  <si>
    <t>yyyy/mm/dd</t>
    <phoneticPr fontId="1"/>
  </si>
  <si>
    <t>上記の例は、サービスを終了する場合となります。</t>
    <rPh sb="0" eb="2">
      <t>ジョウキ</t>
    </rPh>
    <rPh sb="3" eb="4">
      <t>レイ</t>
    </rPh>
    <rPh sb="11" eb="13">
      <t>シュウリョウ</t>
    </rPh>
    <rPh sb="15" eb="17">
      <t>バアイ</t>
    </rPh>
    <phoneticPr fontId="1"/>
  </si>
  <si>
    <t>「利用開始希望日」は変更したID数でのサービス開始希望日を入力してください。</t>
    <rPh sb="1" eb="3">
      <t>リヨウ</t>
    </rPh>
    <rPh sb="3" eb="5">
      <t>カイシ</t>
    </rPh>
    <rPh sb="5" eb="8">
      <t>キボウビ</t>
    </rPh>
    <rPh sb="10" eb="12">
      <t>ヘンコウ</t>
    </rPh>
    <rPh sb="16" eb="17">
      <t>スウ</t>
    </rPh>
    <rPh sb="23" eb="25">
      <t>カイシ</t>
    </rPh>
    <rPh sb="25" eb="28">
      <t>キボウビ</t>
    </rPh>
    <rPh sb="29" eb="31">
      <t>ニュウリョク</t>
    </rPh>
    <phoneticPr fontId="1"/>
  </si>
  <si>
    <r>
      <t>　①基本利用サービス（標準版）</t>
    </r>
    <r>
      <rPr>
        <sz val="8"/>
        <rFont val="ＭＳ Ｐゴシック"/>
        <family val="3"/>
        <charset val="128"/>
      </rPr>
      <t>※3</t>
    </r>
    <rPh sb="2" eb="4">
      <t>キホン</t>
    </rPh>
    <rPh sb="4" eb="6">
      <t>リヨウ</t>
    </rPh>
    <rPh sb="13" eb="14">
      <t>バン</t>
    </rPh>
    <phoneticPr fontId="1"/>
  </si>
  <si>
    <t>※2</t>
    <phoneticPr fontId="1"/>
  </si>
  <si>
    <t>　なお、「標準版」→「Light版」への移行は不可となります。</t>
  </si>
  <si>
    <t>　トライアルをご利用されていない場合、または、新規に環境構築をご希望される場合は</t>
    <rPh sb="8" eb="10">
      <t>リヨウ</t>
    </rPh>
    <rPh sb="16" eb="18">
      <t>バアイ</t>
    </rPh>
    <rPh sb="23" eb="25">
      <t>シンキ</t>
    </rPh>
    <rPh sb="26" eb="28">
      <t>カンキョウ</t>
    </rPh>
    <rPh sb="28" eb="30">
      <t>コウチク</t>
    </rPh>
    <rPh sb="32" eb="34">
      <t>キボウ</t>
    </rPh>
    <rPh sb="37" eb="39">
      <t>バアイ</t>
    </rPh>
    <phoneticPr fontId="1"/>
  </si>
  <si>
    <t>　空白のままでお願いいたします。</t>
    <rPh sb="1" eb="3">
      <t>クウハク</t>
    </rPh>
    <rPh sb="8" eb="9">
      <t>ネガ</t>
    </rPh>
    <phoneticPr fontId="1"/>
  </si>
  <si>
    <t>記入例：変更申込の場合（２）</t>
    <rPh sb="0" eb="2">
      <t>キニュウ</t>
    </rPh>
    <rPh sb="2" eb="3">
      <t>レイ</t>
    </rPh>
    <rPh sb="4" eb="6">
      <t>ヘンコウ</t>
    </rPh>
    <rPh sb="6" eb="8">
      <t>モウシコミ</t>
    </rPh>
    <rPh sb="9" eb="11">
      <t>バアイ</t>
    </rPh>
    <phoneticPr fontId="1"/>
  </si>
  <si>
    <r>
      <t>　④i-FILTERブラウザーサービス</t>
    </r>
    <r>
      <rPr>
        <sz val="8"/>
        <rFont val="ＭＳ Ｐゴシック"/>
        <family val="3"/>
        <charset val="128"/>
      </rPr>
      <t>　※6</t>
    </r>
    <phoneticPr fontId="1"/>
  </si>
  <si>
    <t xml:space="preserve">     なお、変更申込／停止申込時の場合は、必ずご記入をお願いいたします。</t>
    <rPh sb="8" eb="10">
      <t>ヘンコウ</t>
    </rPh>
    <rPh sb="10" eb="12">
      <t>モウシコミ</t>
    </rPh>
    <rPh sb="13" eb="15">
      <t>テイシ</t>
    </rPh>
    <rPh sb="15" eb="17">
      <t>モウシコミ</t>
    </rPh>
    <rPh sb="17" eb="18">
      <t>ジ</t>
    </rPh>
    <rPh sb="19" eb="21">
      <t>バアイ</t>
    </rPh>
    <rPh sb="23" eb="24">
      <t>カナラ</t>
    </rPh>
    <rPh sb="26" eb="28">
      <t>キニュウ</t>
    </rPh>
    <rPh sb="30" eb="31">
      <t>ネガ</t>
    </rPh>
    <phoneticPr fontId="1"/>
  </si>
  <si>
    <t>申込みされる際は以下をご注意くださいますようよろしくお願いいたします。</t>
    <rPh sb="0" eb="2">
      <t>モウシコ</t>
    </rPh>
    <rPh sb="6" eb="7">
      <t>サイ</t>
    </rPh>
    <rPh sb="8" eb="10">
      <t>イカ</t>
    </rPh>
    <rPh sb="12" eb="14">
      <t>チュウイ</t>
    </rPh>
    <rPh sb="27" eb="28">
      <t>ネガ</t>
    </rPh>
    <phoneticPr fontId="1"/>
  </si>
  <si>
    <t>・1回の申込みでは、1枚の申込書を受け付けます。（複数枚のご提出は不可）</t>
    <rPh sb="2" eb="3">
      <t>カイ</t>
    </rPh>
    <rPh sb="4" eb="6">
      <t>モウシコ</t>
    </rPh>
    <rPh sb="11" eb="12">
      <t>マイ</t>
    </rPh>
    <rPh sb="13" eb="15">
      <t>モウシコミ</t>
    </rPh>
    <rPh sb="15" eb="16">
      <t>ショ</t>
    </rPh>
    <rPh sb="17" eb="18">
      <t>ウ</t>
    </rPh>
    <rPh sb="19" eb="20">
      <t>ツ</t>
    </rPh>
    <rPh sb="25" eb="27">
      <t>フクスウ</t>
    </rPh>
    <rPh sb="27" eb="28">
      <t>マイ</t>
    </rPh>
    <rPh sb="30" eb="32">
      <t>テイシュツ</t>
    </rPh>
    <rPh sb="33" eb="35">
      <t>フカ</t>
    </rPh>
    <phoneticPr fontId="1"/>
  </si>
  <si>
    <t>申込み時のご注意事項</t>
    <rPh sb="0" eb="2">
      <t>モウシコ</t>
    </rPh>
    <rPh sb="3" eb="4">
      <t>ジ</t>
    </rPh>
    <rPh sb="6" eb="8">
      <t>チュウイ</t>
    </rPh>
    <rPh sb="8" eb="10">
      <t>ジコウ</t>
    </rPh>
    <phoneticPr fontId="1"/>
  </si>
  <si>
    <t xml:space="preserve"> 手続きが完了し、弊社から「完了通知書」が届きましたら、次の申請をしてください。</t>
    <rPh sb="1" eb="3">
      <t>テツヅ</t>
    </rPh>
    <rPh sb="5" eb="7">
      <t>カンリョウ</t>
    </rPh>
    <rPh sb="9" eb="11">
      <t>ヘイシャ</t>
    </rPh>
    <rPh sb="14" eb="16">
      <t>カンリョウ</t>
    </rPh>
    <rPh sb="16" eb="18">
      <t>ツウチ</t>
    </rPh>
    <rPh sb="18" eb="19">
      <t>ショ</t>
    </rPh>
    <rPh sb="21" eb="22">
      <t>トド</t>
    </rPh>
    <rPh sb="28" eb="29">
      <t>ツギ</t>
    </rPh>
    <rPh sb="30" eb="32">
      <t>シンセイ</t>
    </rPh>
    <phoneticPr fontId="1"/>
  </si>
  <si>
    <t>・利用開始希望日が同一にも関わらず、複数回に分けて申請することは極力お控えください。</t>
    <rPh sb="1" eb="3">
      <t>リヨウ</t>
    </rPh>
    <rPh sb="3" eb="5">
      <t>カイシ</t>
    </rPh>
    <rPh sb="5" eb="8">
      <t>キボウビ</t>
    </rPh>
    <rPh sb="9" eb="10">
      <t>ドウ</t>
    </rPh>
    <rPh sb="10" eb="11">
      <t>イツ</t>
    </rPh>
    <rPh sb="13" eb="14">
      <t>カカ</t>
    </rPh>
    <rPh sb="18" eb="20">
      <t>フクスウ</t>
    </rPh>
    <rPh sb="20" eb="21">
      <t>カイ</t>
    </rPh>
    <rPh sb="22" eb="23">
      <t>ワ</t>
    </rPh>
    <rPh sb="25" eb="27">
      <t>シンセイ</t>
    </rPh>
    <rPh sb="32" eb="34">
      <t>キョクリョク</t>
    </rPh>
    <rPh sb="35" eb="36">
      <t>ヒカ</t>
    </rPh>
    <phoneticPr fontId="1"/>
  </si>
  <si>
    <t>管理No.0186-R-QmdmsSA-****</t>
    <phoneticPr fontId="1"/>
  </si>
  <si>
    <t>富士通株式会社</t>
  </si>
  <si>
    <t>お客様登録　兼　変更完了通知書</t>
  </si>
  <si>
    <t>拝啓　貴社ますますご清栄のこととお喜び申し上げます。</t>
  </si>
  <si>
    <t xml:space="preserve">  下記のとおりに登録が完了いたしましたのでご通知申し上げます。</t>
    <phoneticPr fontId="1"/>
  </si>
  <si>
    <t>1. お申し込み情報</t>
    <phoneticPr fontId="1"/>
  </si>
  <si>
    <t>今回ご利用開始日</t>
    <phoneticPr fontId="1"/>
  </si>
  <si>
    <t>&lt;お申込み数&gt;</t>
    <phoneticPr fontId="1"/>
  </si>
  <si>
    <t>サービス内容</t>
  </si>
  <si>
    <t>前回までの申込数</t>
  </si>
  <si>
    <t>今回の申込数</t>
  </si>
  <si>
    <t>申込総数</t>
  </si>
  <si>
    <t>&lt;オプションサービス&gt;</t>
  </si>
  <si>
    <r>
      <t>サービス利用者</t>
    </r>
    <r>
      <rPr>
        <sz val="10"/>
        <color rgb="FF000000"/>
        <rFont val="ＭＳ 明朝"/>
        <family val="1"/>
        <charset val="128"/>
      </rPr>
      <t>ID</t>
    </r>
  </si>
  <si>
    <t>SMT-00-0XXX</t>
    <phoneticPr fontId="1"/>
  </si>
  <si>
    <t>表示データ（第1サイト、第2サイトを選択する）</t>
    <rPh sb="0" eb="2">
      <t>ヒョウジ</t>
    </rPh>
    <rPh sb="18" eb="20">
      <t>センタク</t>
    </rPh>
    <phoneticPr fontId="1"/>
  </si>
  <si>
    <t>接続先サイト</t>
    <phoneticPr fontId="1"/>
  </si>
  <si>
    <t>第1サイト</t>
  </si>
  <si>
    <t>第1サイト</t>
    <phoneticPr fontId="1"/>
  </si>
  <si>
    <t>※テナントＩＤは、新規／変更／停止の申込み、およびお問い合わせ時に必要となります。</t>
    <phoneticPr fontId="1"/>
  </si>
  <si>
    <t>第2サイト</t>
    <phoneticPr fontId="1"/>
  </si>
  <si>
    <t>表示データ（第1サイト、第2サイトの違いで以下リンクを表示する）</t>
    <rPh sb="0" eb="2">
      <t>ヒョウジ</t>
    </rPh>
    <rPh sb="18" eb="19">
      <t>チガ</t>
    </rPh>
    <rPh sb="21" eb="23">
      <t>イカ</t>
    </rPh>
    <rPh sb="27" eb="29">
      <t>ヒョウジ</t>
    </rPh>
    <phoneticPr fontId="1"/>
  </si>
  <si>
    <t>※管理コンソールのログインＩＤ/パスワードは、「FENCE-Mobile RemoteManager　お客様登録票」（またはトライアル時の</t>
    <phoneticPr fontId="1"/>
  </si>
  <si>
    <t>申込書）に記載いただきました代表管理者の「ユーザーＩＤ」と「パスワード」をご使用ください。</t>
    <phoneticPr fontId="1"/>
  </si>
  <si>
    <t>4. i-FILTERブラウザーサービス登録情報　</t>
    <phoneticPr fontId="1"/>
  </si>
  <si>
    <t>表示データ（「XX・・X（申し込みいただいておりません）」以外の文字が入力された場合は以下の内容を表示する）</t>
    <rPh sb="0" eb="2">
      <t>ヒョウジ</t>
    </rPh>
    <rPh sb="13" eb="14">
      <t>モウ</t>
    </rPh>
    <rPh sb="15" eb="16">
      <t>コ</t>
    </rPh>
    <rPh sb="32" eb="34">
      <t>モジ</t>
    </rPh>
    <phoneticPr fontId="1"/>
  </si>
  <si>
    <t>企業パスワード</t>
  </si>
  <si>
    <t>XXXX-XXXXXXXXXX-XXXX-XX (お申し込みいただいておりません)</t>
    <phoneticPr fontId="1"/>
  </si>
  <si>
    <t>初回に管理者情報を登録いただくログイン先</t>
  </si>
  <si>
    <t>https://sec2.daj.co.jp/fence/license/eq_biz.php</t>
    <phoneticPr fontId="1"/>
  </si>
  <si>
    <t>上記完了後の管理者様ログイン先</t>
  </si>
  <si>
    <t>https://i-filter-mng.com/fence/login</t>
  </si>
  <si>
    <r>
      <t>5. 各種マニュアル掲載URL</t>
    </r>
    <r>
      <rPr>
        <sz val="11"/>
        <color theme="1"/>
        <rFont val="ＭＳ 明朝"/>
        <family val="1"/>
        <charset val="128"/>
      </rPr>
      <t>（</t>
    </r>
    <r>
      <rPr>
        <sz val="10"/>
        <color theme="1"/>
        <rFont val="ＭＳ 明朝"/>
        <family val="1"/>
        <charset val="128"/>
      </rPr>
      <t>オンラインマニュアル/簡単導入ガイド等を掲載しております。）</t>
    </r>
  </si>
  <si>
    <t>https://fmrm-info.bsc.fujitsu.com/index.html</t>
    <phoneticPr fontId="1"/>
  </si>
  <si>
    <t>※iOS端末をご利用いただくには、MDM証明書を取得し、管理コンソールにて登録する必要がございます。</t>
    <phoneticPr fontId="1"/>
  </si>
  <si>
    <t xml:space="preserve">   iOS向けMDM証明書登録ガイドにてご確認ください。</t>
    <phoneticPr fontId="1"/>
  </si>
  <si>
    <r>
      <t xml:space="preserve">6. 富士通 ＦＭＲＭサービスデスク 窓口 </t>
    </r>
    <r>
      <rPr>
        <sz val="11"/>
        <color theme="1"/>
        <rFont val="ＭＳ 明朝"/>
        <family val="1"/>
        <charset val="128"/>
      </rPr>
      <t>（受付時間：弊社休業日を除く、平日9:00　～17:00）</t>
    </r>
    <phoneticPr fontId="1"/>
  </si>
  <si>
    <t>ss4-mdm-support@ml.css.fujitsu.com　</t>
    <phoneticPr fontId="1"/>
  </si>
  <si>
    <t>※お問い合わせ時は、別紙の【お問い合わせシート.txt】にご記入の上、メール本文に貼り付けるか、メールに添付してください。</t>
    <phoneticPr fontId="1"/>
  </si>
  <si>
    <t>2020年 10月15日</t>
    <phoneticPr fontId="1"/>
  </si>
  <si>
    <t>FENCE-Mobile RemoteManager　</t>
  </si>
  <si>
    <t xml:space="preserve">  この度は、FENCE-Mobile RemoteManagerをお申込みいただき、誠にありがとうございます。</t>
    <phoneticPr fontId="1"/>
  </si>
  <si>
    <t>1.月額払い申込み</t>
  </si>
  <si>
    <t>2.一括払い申込み</t>
  </si>
  <si>
    <t xml:space="preserve"> 1)運用設定サービス</t>
    <phoneticPr fontId="1"/>
  </si>
  <si>
    <r>
      <t>管理コンソール</t>
    </r>
    <r>
      <rPr>
        <sz val="10"/>
        <color rgb="FF000000"/>
        <rFont val="ＭＳ 明朝"/>
        <family val="1"/>
        <charset val="128"/>
      </rPr>
      <t>URL</t>
    </r>
    <phoneticPr fontId="1"/>
  </si>
  <si>
    <r>
      <t>navi</t>
    </r>
    <r>
      <rPr>
        <sz val="10"/>
        <color rgb="FF000000"/>
        <rFont val="ＭＳ 明朝"/>
        <family val="1"/>
        <charset val="128"/>
      </rPr>
      <t>ページURL</t>
    </r>
  </si>
  <si>
    <r>
      <t>E-mail</t>
    </r>
    <r>
      <rPr>
        <sz val="10"/>
        <color rgb="FF000000"/>
        <rFont val="ＭＳ 明朝"/>
        <family val="1"/>
        <charset val="128"/>
      </rPr>
      <t>アドレス</t>
    </r>
  </si>
  <si>
    <t>※お問合せ時に必要となります。</t>
    <phoneticPr fontId="1"/>
  </si>
  <si>
    <t>2. お客様情報</t>
    <phoneticPr fontId="1"/>
  </si>
  <si>
    <t>3. お客様接続先情報</t>
    <rPh sb="4" eb="6">
      <t>キャクサマ</t>
    </rPh>
    <rPh sb="6" eb="8">
      <t>セツゾク</t>
    </rPh>
    <rPh sb="8" eb="9">
      <t>サキ</t>
    </rPh>
    <rPh sb="9" eb="11">
      <t>ジョウホウ</t>
    </rPh>
    <phoneticPr fontId="1"/>
  </si>
  <si>
    <t xml:space="preserve"> ①基本利用サービス</t>
    <phoneticPr fontId="1"/>
  </si>
  <si>
    <t xml:space="preserve"> ②運用代行サービス</t>
    <phoneticPr fontId="1"/>
  </si>
  <si>
    <t xml:space="preserve"> ③ウィルス対策サービス</t>
    <phoneticPr fontId="1"/>
  </si>
  <si>
    <t xml:space="preserve"> ④i-FILTERブラウザーサービス</t>
    <phoneticPr fontId="1"/>
  </si>
  <si>
    <t xml:space="preserve"> ①運用設定サービス</t>
    <phoneticPr fontId="1"/>
  </si>
  <si>
    <t>ご利用開始日</t>
    <phoneticPr fontId="1"/>
  </si>
  <si>
    <t>富士通入力</t>
    <rPh sb="0" eb="3">
      <t>フジツウ</t>
    </rPh>
    <rPh sb="3" eb="5">
      <t>ニュウリョク</t>
    </rPh>
    <phoneticPr fontId="1"/>
  </si>
  <si>
    <t>日付：BSC 入力</t>
    <rPh sb="0" eb="2">
      <t>ヒヅケ</t>
    </rPh>
    <rPh sb="7" eb="9">
      <t>ニュウリョク</t>
    </rPh>
    <phoneticPr fontId="1"/>
  </si>
  <si>
    <t>管理番号：富士通入力</t>
    <rPh sb="0" eb="2">
      <t>カンリ</t>
    </rPh>
    <rPh sb="2" eb="4">
      <t>バンゴウ</t>
    </rPh>
    <rPh sb="5" eb="8">
      <t>フジツウ</t>
    </rPh>
    <rPh sb="8" eb="10">
      <t>ニュウリョク</t>
    </rPh>
    <phoneticPr fontId="1"/>
  </si>
  <si>
    <t>会社名：申込書とリンク</t>
    <rPh sb="0" eb="2">
      <t>カイシャ</t>
    </rPh>
    <rPh sb="2" eb="3">
      <t>メイ</t>
    </rPh>
    <rPh sb="4" eb="7">
      <t>モウシコミショ</t>
    </rPh>
    <phoneticPr fontId="1"/>
  </si>
  <si>
    <t>開始日/お申込日：申込書とリンク</t>
    <rPh sb="0" eb="3">
      <t>カイシビ</t>
    </rPh>
    <rPh sb="5" eb="8">
      <t>モウシコミビ</t>
    </rPh>
    <phoneticPr fontId="1"/>
  </si>
  <si>
    <t>前日までの申込数/今月の申込数：申込書とリンク</t>
    <rPh sb="0" eb="2">
      <t>ゼンジツ</t>
    </rPh>
    <rPh sb="5" eb="6">
      <t>モウ</t>
    </rPh>
    <rPh sb="6" eb="7">
      <t>コミ</t>
    </rPh>
    <rPh sb="7" eb="8">
      <t>スウ</t>
    </rPh>
    <rPh sb="9" eb="11">
      <t>コンゲツ</t>
    </rPh>
    <rPh sb="12" eb="14">
      <t>モウシコミ</t>
    </rPh>
    <rPh sb="14" eb="15">
      <t>スウ</t>
    </rPh>
    <phoneticPr fontId="1"/>
  </si>
  <si>
    <t>申込書総数：申込書とリンク</t>
    <rPh sb="0" eb="3">
      <t>モウシコミショ</t>
    </rPh>
    <rPh sb="3" eb="5">
      <t>ソウスウ</t>
    </rPh>
    <phoneticPr fontId="1"/>
  </si>
  <si>
    <r>
      <t>サービス利用者</t>
    </r>
    <r>
      <rPr>
        <sz val="10"/>
        <color rgb="FF000000"/>
        <rFont val="ＭＳ 明朝"/>
        <family val="1"/>
        <charset val="128"/>
      </rPr>
      <t>ID</t>
    </r>
    <phoneticPr fontId="1"/>
  </si>
  <si>
    <t>2.サービス利用者ID：BSC入力</t>
    <rPh sb="15" eb="17">
      <t>ニュウリョク</t>
    </rPh>
    <phoneticPr fontId="1"/>
  </si>
  <si>
    <t>3.お客様接続先情報全部：BSC入力</t>
    <rPh sb="3" eb="5">
      <t>キャクサマ</t>
    </rPh>
    <rPh sb="5" eb="7">
      <t>セツゾク</t>
    </rPh>
    <rPh sb="7" eb="8">
      <t>サキ</t>
    </rPh>
    <rPh sb="8" eb="10">
      <t>ジョウホウ</t>
    </rPh>
    <rPh sb="10" eb="12">
      <t>ゼンブ</t>
    </rPh>
    <rPh sb="16" eb="18">
      <t>ニュウリョク</t>
    </rPh>
    <phoneticPr fontId="1"/>
  </si>
  <si>
    <t>4.i-FILTERブラウザーサービス登録情報：BSC入力</t>
    <rPh sb="27" eb="29">
      <t>ニュウリョク</t>
    </rPh>
    <phoneticPr fontId="1"/>
  </si>
  <si>
    <t>富士通株式会社　FENCE-Mobile RemoteManager お客様登録完了通知書　202102 第4.0版</t>
    <phoneticPr fontId="1"/>
  </si>
  <si>
    <t>版数はフッダーとしました。（PDF印刷だと全体が縮小され、版数も上のほうに表示れしまうため</t>
    <rPh sb="0" eb="2">
      <t>ハンスウ</t>
    </rPh>
    <rPh sb="17" eb="19">
      <t>インサツ</t>
    </rPh>
    <rPh sb="21" eb="23">
      <t>ゼンタイ</t>
    </rPh>
    <rPh sb="24" eb="26">
      <t>シュクショウ</t>
    </rPh>
    <rPh sb="29" eb="31">
      <t>ハンスウ</t>
    </rPh>
    <rPh sb="32" eb="33">
      <t>ウエ</t>
    </rPh>
    <rPh sb="37" eb="39">
      <t>ヒョウジ</t>
    </rPh>
    <phoneticPr fontId="1"/>
  </si>
  <si>
    <t>←版数表示はフッダ</t>
    <rPh sb="1" eb="3">
      <t>ハンスウ</t>
    </rPh>
    <rPh sb="3" eb="5">
      <t>ヒョウジ</t>
    </rPh>
    <phoneticPr fontId="1"/>
  </si>
  <si>
    <t>手動入力</t>
    <rPh sb="0" eb="2">
      <t>シュドウ</t>
    </rPh>
    <rPh sb="2" eb="4">
      <t>ニュウリョク</t>
    </rPh>
    <phoneticPr fontId="1"/>
  </si>
  <si>
    <t>選択入力</t>
    <rPh sb="0" eb="2">
      <t>センタク</t>
    </rPh>
    <rPh sb="2" eb="4">
      <t>ニュウリョク</t>
    </rPh>
    <phoneticPr fontId="1"/>
  </si>
  <si>
    <t>自動入力</t>
    <rPh sb="0" eb="2">
      <t>ジドウ</t>
    </rPh>
    <rPh sb="2" eb="4">
      <t>ニュウリョク</t>
    </rPh>
    <phoneticPr fontId="1"/>
  </si>
  <si>
    <t>選択してください</t>
  </si>
  <si>
    <t>入力項目 箇所</t>
    <rPh sb="5" eb="7">
      <t>カショ</t>
    </rPh>
    <phoneticPr fontId="1"/>
  </si>
  <si>
    <t>YYYY/MM/DD</t>
    <phoneticPr fontId="1"/>
  </si>
  <si>
    <r>
      <t>　⑤リモートヘルプサービス</t>
    </r>
    <r>
      <rPr>
        <sz val="8"/>
        <rFont val="ＭＳ Ｐゴシック"/>
        <family val="3"/>
        <charset val="128"/>
      </rPr>
      <t>　※7</t>
    </r>
    <phoneticPr fontId="1"/>
  </si>
  <si>
    <r>
      <t>　①運用設定サービス　</t>
    </r>
    <r>
      <rPr>
        <sz val="8"/>
        <rFont val="ＭＳ Ｐゴシック"/>
        <family val="3"/>
        <charset val="128"/>
      </rPr>
      <t>※8</t>
    </r>
    <rPh sb="2" eb="4">
      <t>ウンヨウ</t>
    </rPh>
    <rPh sb="4" eb="6">
      <t>セッテイ</t>
    </rPh>
    <phoneticPr fontId="1"/>
  </si>
  <si>
    <t>※8：運用設定サービスは、運用代行サービスを開始する前に事前に準備/設定を行う一括サービスとなります。</t>
    <rPh sb="3" eb="5">
      <t>ウンヨウ</t>
    </rPh>
    <rPh sb="5" eb="7">
      <t>セッテイ</t>
    </rPh>
    <rPh sb="13" eb="15">
      <t>ウンヨウ</t>
    </rPh>
    <rPh sb="15" eb="17">
      <t>ダイコウ</t>
    </rPh>
    <rPh sb="22" eb="24">
      <t>カイシ</t>
    </rPh>
    <rPh sb="26" eb="27">
      <t>マエ</t>
    </rPh>
    <rPh sb="28" eb="30">
      <t>ジゼン</t>
    </rPh>
    <rPh sb="31" eb="33">
      <t>ジュンビ</t>
    </rPh>
    <rPh sb="34" eb="36">
      <t>セッテイ</t>
    </rPh>
    <rPh sb="37" eb="38">
      <t>オコナ</t>
    </rPh>
    <rPh sb="39" eb="41">
      <t>イッカツ</t>
    </rPh>
    <phoneticPr fontId="1"/>
  </si>
  <si>
    <t>※7：リモートヘルプサービスはAndroid OSの端末のみに使用できるオプションサービスです。</t>
    <phoneticPr fontId="1"/>
  </si>
  <si>
    <t>下記の通り FENCE-Mobile RemoteManager サービスの利用申し込みを行います。</t>
    <rPh sb="0" eb="2">
      <t>カキ</t>
    </rPh>
    <rPh sb="3" eb="4">
      <t>トオ</t>
    </rPh>
    <rPh sb="38" eb="40">
      <t>リヨウ</t>
    </rPh>
    <rPh sb="40" eb="41">
      <t>モウ</t>
    </rPh>
    <rPh sb="42" eb="43">
      <t>コ</t>
    </rPh>
    <rPh sb="45" eb="46">
      <t>オコナ</t>
    </rPh>
    <phoneticPr fontId="1"/>
  </si>
  <si>
    <t xml:space="preserve">     但し、トライアルを実施しており、トライアル環境を引き継いで使用する場合は、トライアル時のテナントIDをご記入ください。</t>
    <rPh sb="5" eb="6">
      <t>タダ</t>
    </rPh>
    <rPh sb="14" eb="16">
      <t>ジッシ</t>
    </rPh>
    <rPh sb="26" eb="28">
      <t>カンキョウ</t>
    </rPh>
    <rPh sb="29" eb="30">
      <t>ヒ</t>
    </rPh>
    <rPh sb="31" eb="32">
      <t>ツ</t>
    </rPh>
    <rPh sb="34" eb="36">
      <t>シヨウ</t>
    </rPh>
    <rPh sb="38" eb="40">
      <t>バアイ</t>
    </rPh>
    <rPh sb="47" eb="48">
      <t>ジ</t>
    </rPh>
    <rPh sb="57" eb="59">
      <t>キニュウ</t>
    </rPh>
    <phoneticPr fontId="1"/>
  </si>
  <si>
    <t xml:space="preserve">     また、運用設定サービスは、運用代行サービスを開始する前に初回の1度だけ申し込みが必要となります。</t>
    <rPh sb="8" eb="10">
      <t>ウンヨウ</t>
    </rPh>
    <rPh sb="10" eb="12">
      <t>セッテイ</t>
    </rPh>
    <rPh sb="18" eb="20">
      <t>ウンヨウ</t>
    </rPh>
    <rPh sb="20" eb="22">
      <t>ダイコウ</t>
    </rPh>
    <rPh sb="27" eb="29">
      <t>カイシ</t>
    </rPh>
    <rPh sb="31" eb="32">
      <t>マエ</t>
    </rPh>
    <rPh sb="33" eb="35">
      <t>ショカイ</t>
    </rPh>
    <rPh sb="37" eb="38">
      <t>ド</t>
    </rPh>
    <rPh sb="40" eb="41">
      <t>モウ</t>
    </rPh>
    <rPh sb="42" eb="43">
      <t>コ</t>
    </rPh>
    <rPh sb="45" eb="47">
      <t>ヒツヨウ</t>
    </rPh>
    <phoneticPr fontId="1"/>
  </si>
  <si>
    <t xml:space="preserve">     なお、当サービス停止については、利用停止希望日の1ケ月前までに本申込書を担当営業へお渡しください。</t>
    <rPh sb="8" eb="9">
      <t>トウ</t>
    </rPh>
    <rPh sb="13" eb="15">
      <t>テイシ</t>
    </rPh>
    <rPh sb="21" eb="23">
      <t>リヨウ</t>
    </rPh>
    <rPh sb="23" eb="25">
      <t>テイシ</t>
    </rPh>
    <rPh sb="25" eb="28">
      <t>キボウビ</t>
    </rPh>
    <rPh sb="31" eb="32">
      <t>ツキ</t>
    </rPh>
    <rPh sb="32" eb="33">
      <t>マエ</t>
    </rPh>
    <rPh sb="36" eb="37">
      <t>ホン</t>
    </rPh>
    <rPh sb="37" eb="40">
      <t>モウシコミショ</t>
    </rPh>
    <rPh sb="41" eb="43">
      <t>タントウ</t>
    </rPh>
    <rPh sb="43" eb="45">
      <t>エイギョウ</t>
    </rPh>
    <rPh sb="47" eb="48">
      <t>ワタ</t>
    </rPh>
    <phoneticPr fontId="1"/>
  </si>
  <si>
    <t>FENCE-Mobile RemoteManager　申込書（標準版・実績課金）</t>
    <rPh sb="27" eb="30">
      <t>モウシコミショ</t>
    </rPh>
    <rPh sb="31" eb="33">
      <t>ヒョウジュン</t>
    </rPh>
    <rPh sb="33" eb="34">
      <t>バン</t>
    </rPh>
    <rPh sb="35" eb="37">
      <t>ジッセキ</t>
    </rPh>
    <rPh sb="37" eb="39">
      <t>カキン</t>
    </rPh>
    <phoneticPr fontId="1"/>
  </si>
  <si>
    <r>
      <t>2.一括払い申込み</t>
    </r>
    <r>
      <rPr>
        <sz val="9"/>
        <color theme="7"/>
        <rFont val="ＭＳ Ｐゴシック"/>
        <family val="3"/>
        <charset val="128"/>
      </rPr>
      <t>（運用代行サービスを申し込む場合、運用設定ヒアリングシートが必要となります）</t>
    </r>
    <rPh sb="2" eb="4">
      <t>イッカツ</t>
    </rPh>
    <rPh sb="4" eb="5">
      <t>ハラ</t>
    </rPh>
    <rPh sb="6" eb="8">
      <t>モウシコ</t>
    </rPh>
    <rPh sb="10" eb="12">
      <t>ウンヨウ</t>
    </rPh>
    <rPh sb="12" eb="14">
      <t>ダイコウ</t>
    </rPh>
    <rPh sb="19" eb="20">
      <t>モウ</t>
    </rPh>
    <rPh sb="21" eb="22">
      <t>コ</t>
    </rPh>
    <rPh sb="23" eb="25">
      <t>バアイ</t>
    </rPh>
    <rPh sb="26" eb="28">
      <t>ウンヨウ</t>
    </rPh>
    <rPh sb="28" eb="30">
      <t>セッテイ</t>
    </rPh>
    <rPh sb="39" eb="41">
      <t>ヒツヨウ</t>
    </rPh>
    <phoneticPr fontId="1"/>
  </si>
  <si>
    <t>※2：オプションサービスを解約する場合は、対象となるオプションのチェックを外してください。</t>
    <rPh sb="13" eb="15">
      <t>カイヤク</t>
    </rPh>
    <rPh sb="17" eb="19">
      <t>バアイ</t>
    </rPh>
    <rPh sb="21" eb="23">
      <t>タイショウ</t>
    </rPh>
    <rPh sb="37" eb="38">
      <t>ハズ</t>
    </rPh>
    <phoneticPr fontId="1"/>
  </si>
  <si>
    <t xml:space="preserve">     また、右上の申込区分は「変更申込み」を選択してください。</t>
    <rPh sb="8" eb="10">
      <t>ミギウエ</t>
    </rPh>
    <rPh sb="11" eb="13">
      <t>モウシコミ</t>
    </rPh>
    <rPh sb="13" eb="15">
      <t>クブン</t>
    </rPh>
    <rPh sb="17" eb="19">
      <t>ヘンコウ</t>
    </rPh>
    <rPh sb="19" eb="21">
      <t>モウシコミ</t>
    </rPh>
    <rPh sb="24" eb="26">
      <t>センタク</t>
    </rPh>
    <phoneticPr fontId="1"/>
  </si>
  <si>
    <t xml:space="preserve">     サービスを停止する場合（契約を終了する場合）は、すべてのチェックを外してください。</t>
    <rPh sb="10" eb="12">
      <t>テイシ</t>
    </rPh>
    <rPh sb="14" eb="16">
      <t>バアイ</t>
    </rPh>
    <rPh sb="17" eb="19">
      <t>ケイヤク</t>
    </rPh>
    <rPh sb="20" eb="22">
      <t>シュウリョウ</t>
    </rPh>
    <rPh sb="24" eb="26">
      <t>バアイ</t>
    </rPh>
    <rPh sb="38" eb="39">
      <t>ハズ</t>
    </rPh>
    <phoneticPr fontId="1"/>
  </si>
  <si>
    <t>※4：運用代行サービスのみを申し込むことは出来ません。</t>
    <rPh sb="3" eb="5">
      <t>ウンヨウ</t>
    </rPh>
    <rPh sb="5" eb="7">
      <t>ダイコウ</t>
    </rPh>
    <rPh sb="14" eb="15">
      <t>モウ</t>
    </rPh>
    <rPh sb="16" eb="17">
      <t>コ</t>
    </rPh>
    <rPh sb="21" eb="23">
      <t>デキ</t>
    </rPh>
    <phoneticPr fontId="1"/>
  </si>
  <si>
    <r>
      <t>　②運用代行サービス</t>
    </r>
    <r>
      <rPr>
        <sz val="8"/>
        <rFont val="ＭＳ Ｐゴシック"/>
        <family val="3"/>
        <charset val="128"/>
      </rPr>
      <t>　※4</t>
    </r>
    <rPh sb="2" eb="4">
      <t>ウンヨウ</t>
    </rPh>
    <rPh sb="4" eb="6">
      <t>ダイコウ</t>
    </rPh>
    <phoneticPr fontId="1"/>
  </si>
  <si>
    <t xml:space="preserve">     ウィルス対策サービスのみを申し込むことは出来ません。</t>
    <rPh sb="9" eb="11">
      <t>タイサク</t>
    </rPh>
    <rPh sb="18" eb="19">
      <t>モウ</t>
    </rPh>
    <rPh sb="20" eb="21">
      <t>コ</t>
    </rPh>
    <rPh sb="25" eb="27">
      <t>デキ</t>
    </rPh>
    <phoneticPr fontId="1"/>
  </si>
  <si>
    <t>※6：i-FILTERブラウザーサービスのみを申し込むことは出来ません。</t>
    <phoneticPr fontId="1"/>
  </si>
  <si>
    <t xml:space="preserve">     リモートヘルプサービスのみを申し込むことは出来ません。</t>
    <rPh sb="19" eb="20">
      <t>モウ</t>
    </rPh>
    <rPh sb="21" eb="22">
      <t>コ</t>
    </rPh>
    <rPh sb="26" eb="28">
      <t>デキ</t>
    </rPh>
    <phoneticPr fontId="1"/>
  </si>
  <si>
    <t>・新規お申込み、変更手続き中の場合、次の申込書は受け付けられません。</t>
    <rPh sb="18" eb="19">
      <t>ツギ</t>
    </rPh>
    <rPh sb="20" eb="23">
      <t>モウシコミショ</t>
    </rPh>
    <rPh sb="24" eb="25">
      <t>ウ</t>
    </rPh>
    <rPh sb="26" eb="27">
      <t>ツ</t>
    </rPh>
    <phoneticPr fontId="1"/>
  </si>
  <si>
    <t>・本サービスは毎月末日締めとなり、</t>
    <rPh sb="1" eb="2">
      <t>ホン</t>
    </rPh>
    <rPh sb="7" eb="9">
      <t>マイツキ</t>
    </rPh>
    <rPh sb="9" eb="10">
      <t>マツ</t>
    </rPh>
    <rPh sb="10" eb="11">
      <t>ニチ</t>
    </rPh>
    <rPh sb="11" eb="12">
      <t>ジ</t>
    </rPh>
    <phoneticPr fontId="1"/>
  </si>
  <si>
    <t xml:space="preserve"> 1日時点での管理用Webシステムのサービス割当管理機能により基本利用サービスを割り当てられた端末数でご請求額を計算いたします。</t>
    <phoneticPr fontId="1"/>
  </si>
  <si>
    <t>上記の例はi-FILTERブラウザーサービスを追加する例です。</t>
    <rPh sb="0" eb="2">
      <t>ジョウキ</t>
    </rPh>
    <rPh sb="3" eb="4">
      <t>レイ</t>
    </rPh>
    <rPh sb="23" eb="25">
      <t>ツイカ</t>
    </rPh>
    <rPh sb="27" eb="28">
      <t>レイ</t>
    </rPh>
    <phoneticPr fontId="1"/>
  </si>
  <si>
    <t>上記の例はウィルス対策サービスを終了する場合の例です。</t>
    <rPh sb="0" eb="2">
      <t>ジョウキ</t>
    </rPh>
    <rPh sb="3" eb="4">
      <t>レイ</t>
    </rPh>
    <rPh sb="9" eb="11">
      <t>タイサク</t>
    </rPh>
    <phoneticPr fontId="1"/>
  </si>
  <si>
    <t>前回までの
お申込み</t>
    <rPh sb="0" eb="2">
      <t>ゼンカイ</t>
    </rPh>
    <rPh sb="7" eb="9">
      <t>モウシコミ</t>
    </rPh>
    <phoneticPr fontId="1"/>
  </si>
  <si>
    <r>
      <t>今回の
お申込み</t>
    </r>
    <r>
      <rPr>
        <sz val="8"/>
        <rFont val="ＭＳ Ｐゴシック"/>
        <family val="3"/>
        <charset val="128"/>
      </rPr>
      <t>（※2）</t>
    </r>
    <rPh sb="0" eb="2">
      <t>コンカイ</t>
    </rPh>
    <rPh sb="5" eb="7">
      <t>モウシコミ</t>
    </rPh>
    <phoneticPr fontId="1"/>
  </si>
  <si>
    <t>申込区分を[停止申込み]、今回のお申込みにてチェックをすべて外し、利用停止希望日を記入してください。</t>
    <rPh sb="0" eb="2">
      <t>モウシコミ</t>
    </rPh>
    <rPh sb="2" eb="4">
      <t>クブン</t>
    </rPh>
    <rPh sb="6" eb="8">
      <t>テイシ</t>
    </rPh>
    <rPh sb="8" eb="10">
      <t>モウシコミ</t>
    </rPh>
    <rPh sb="13" eb="15">
      <t>コンカイ</t>
    </rPh>
    <rPh sb="17" eb="19">
      <t>モウシコミ</t>
    </rPh>
    <rPh sb="30" eb="31">
      <t>ハズ</t>
    </rPh>
    <rPh sb="33" eb="35">
      <t>リヨウ</t>
    </rPh>
    <rPh sb="35" eb="37">
      <t>テイシ</t>
    </rPh>
    <rPh sb="37" eb="40">
      <t>キボウビ</t>
    </rPh>
    <rPh sb="41" eb="43">
      <t>キニュウ</t>
    </rPh>
    <phoneticPr fontId="1"/>
  </si>
  <si>
    <t>（お願い）環境構築には5営業日程度かかります。
           本申込書提出日の5営業日以降（推奨）をご指定ください。</t>
    <rPh sb="2" eb="3">
      <t>ネガ</t>
    </rPh>
    <rPh sb="5" eb="7">
      <t>カンキョウ</t>
    </rPh>
    <rPh sb="7" eb="9">
      <t>コウチク</t>
    </rPh>
    <rPh sb="12" eb="15">
      <t>エイギョウビ</t>
    </rPh>
    <rPh sb="15" eb="17">
      <t>テイド</t>
    </rPh>
    <rPh sb="35" eb="36">
      <t>ホン</t>
    </rPh>
    <rPh sb="36" eb="38">
      <t>モウシコ</t>
    </rPh>
    <rPh sb="38" eb="39">
      <t>ショ</t>
    </rPh>
    <rPh sb="39" eb="41">
      <t>テイシュツ</t>
    </rPh>
    <rPh sb="41" eb="42">
      <t>ビ</t>
    </rPh>
    <rPh sb="44" eb="47">
      <t>エイギョウビ</t>
    </rPh>
    <rPh sb="47" eb="49">
      <t>イコウ</t>
    </rPh>
    <rPh sb="50" eb="52">
      <t>スイショウ</t>
    </rPh>
    <rPh sb="55" eb="57">
      <t>シテイ</t>
    </rPh>
    <phoneticPr fontId="1"/>
  </si>
  <si>
    <t>（改版日　2025.10.21）</t>
    <rPh sb="1" eb="3">
      <t>カイハン</t>
    </rPh>
    <rPh sb="3" eb="4">
      <t>ビ</t>
    </rPh>
    <phoneticPr fontId="1"/>
  </si>
  <si>
    <t xml:space="preserve">Fujitsu Cloud Directの有償ご注文・契約内容変更・解約お申し込みのフォームよりアップロードしてください。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</si>
</sst>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quot;年&quot;m&quot;月&quot;d&quot;日&quot;;@"/>
    <numFmt numFmtId="178" formatCode="0_);[Red]\(0\)"/>
    <numFmt numFmtId="179" formatCode="#,##0_ "/>
  </numFmts>
  <fonts count="50">
    <font>
      <sz val="11"/>
      <color theme="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8"/>
      <name val="ＭＳ Ｐゴシック"/>
      <family val="3"/>
      <charset val="128"/>
    </font>
    <font>
      <b/>
      <sz val="11"/>
      <name val="ＭＳ Ｐゴシック"/>
      <family val="3"/>
      <charset val="128"/>
    </font>
    <font>
      <u/>
      <sz val="11"/>
      <color indexed="12"/>
      <name val="ＭＳ Ｐゴシック"/>
      <family val="3"/>
      <charset val="128"/>
    </font>
    <font>
      <sz val="9"/>
      <name val="ＭＳ Ｐゴシック"/>
      <family val="3"/>
      <charset val="128"/>
    </font>
    <font>
      <b/>
      <sz val="16"/>
      <name val="ＭＳ Ｐゴシック"/>
      <family val="3"/>
      <charset val="128"/>
    </font>
    <font>
      <b/>
      <sz val="10"/>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b/>
      <sz val="12"/>
      <name val="ＭＳ Ｐゴシック"/>
      <family val="3"/>
      <charset val="128"/>
    </font>
    <font>
      <b/>
      <sz val="10"/>
      <color rgb="FF0000CC"/>
      <name val="ＭＳ Ｐゴシック"/>
      <family val="3"/>
      <charset val="128"/>
    </font>
    <font>
      <sz val="9"/>
      <color rgb="FFFF0000"/>
      <name val="ＭＳ Ｐゴシック"/>
      <family val="3"/>
      <charset val="128"/>
    </font>
    <font>
      <sz val="9"/>
      <name val="ＭＳ ゴシック"/>
      <family val="3"/>
      <charset val="128"/>
    </font>
    <font>
      <sz val="9"/>
      <color theme="1"/>
      <name val="ＭＳ ゴシック"/>
      <family val="3"/>
      <charset val="128"/>
    </font>
    <font>
      <sz val="10"/>
      <color rgb="FFFF0000"/>
      <name val="ＭＳ Ｐゴシック"/>
      <family val="3"/>
      <charset val="128"/>
    </font>
    <font>
      <sz val="12"/>
      <color theme="0"/>
      <name val="Meiryo UI"/>
      <family val="3"/>
      <charset val="128"/>
    </font>
    <font>
      <sz val="11"/>
      <color theme="4" tint="-0.249977111117893"/>
      <name val="Meiryo UI"/>
      <family val="3"/>
      <charset val="128"/>
    </font>
    <font>
      <sz val="8"/>
      <color theme="1" tint="0.499984740745262"/>
      <name val="ＭＳ Ｐゴシック"/>
      <family val="3"/>
      <charset val="128"/>
    </font>
    <font>
      <b/>
      <sz val="11"/>
      <color rgb="FFFF0000"/>
      <name val="ＭＳ Ｐゴシック"/>
      <family val="3"/>
      <charset val="128"/>
    </font>
    <font>
      <sz val="11"/>
      <color theme="1"/>
      <name val="Meiryo UI"/>
      <family val="3"/>
      <charset val="128"/>
    </font>
    <font>
      <sz val="14"/>
      <color theme="1"/>
      <name val="Meiryo UI"/>
      <family val="3"/>
      <charset val="128"/>
    </font>
    <font>
      <sz val="18"/>
      <color theme="1"/>
      <name val="Meiryo UI"/>
      <family val="3"/>
      <charset val="128"/>
    </font>
    <font>
      <sz val="18"/>
      <color theme="0"/>
      <name val="Meiryo UI"/>
      <family val="3"/>
      <charset val="128"/>
    </font>
    <font>
      <sz val="11"/>
      <color theme="0"/>
      <name val="Meiryo UI"/>
      <family val="3"/>
      <charset val="128"/>
    </font>
    <font>
      <sz val="10.5"/>
      <color theme="1"/>
      <name val="ＭＳ 明朝"/>
      <family val="1"/>
      <charset val="128"/>
    </font>
    <font>
      <sz val="10"/>
      <color theme="1"/>
      <name val="ＭＳ 明朝"/>
      <family val="1"/>
      <charset val="128"/>
    </font>
    <font>
      <sz val="10"/>
      <color rgb="FF000000"/>
      <name val="ＭＳ 明朝"/>
      <family val="1"/>
      <charset val="128"/>
    </font>
    <font>
      <sz val="9"/>
      <color theme="1"/>
      <name val="ＭＳ 明朝"/>
      <family val="1"/>
      <charset val="128"/>
    </font>
    <font>
      <b/>
      <sz val="11"/>
      <color theme="1"/>
      <name val="ＭＳ 明朝"/>
      <family val="1"/>
      <charset val="128"/>
    </font>
    <font>
      <sz val="11"/>
      <color theme="1"/>
      <name val="ＭＳ 明朝"/>
      <family val="1"/>
      <charset val="128"/>
    </font>
    <font>
      <b/>
      <sz val="9"/>
      <color indexed="81"/>
      <name val="MS P ゴシック"/>
      <family val="3"/>
      <charset val="128"/>
    </font>
    <font>
      <b/>
      <u/>
      <sz val="14"/>
      <color theme="1"/>
      <name val="ＭＳ 明朝"/>
      <family val="1"/>
      <charset val="128"/>
    </font>
    <font>
      <sz val="9"/>
      <color rgb="FF000000"/>
      <name val="ＭＳ 明朝"/>
      <family val="1"/>
      <charset val="128"/>
    </font>
    <font>
      <u/>
      <sz val="11"/>
      <color indexed="12"/>
      <name val="ＭＳ 明朝"/>
      <family val="1"/>
      <charset val="128"/>
    </font>
    <font>
      <u/>
      <sz val="10"/>
      <color indexed="12"/>
      <name val="ＭＳ 明朝"/>
      <family val="1"/>
      <charset val="128"/>
    </font>
    <font>
      <sz val="11"/>
      <color theme="1"/>
      <name val="ＭＳ ゴシック"/>
      <family val="3"/>
      <charset val="128"/>
    </font>
    <font>
      <sz val="12"/>
      <color theme="1"/>
      <name val="ＭＳ 明朝"/>
      <family val="1"/>
      <charset val="128"/>
    </font>
    <font>
      <sz val="8"/>
      <color theme="0" tint="-0.499984740745262"/>
      <name val="ＭＳ 明朝"/>
      <family val="1"/>
      <charset val="128"/>
    </font>
    <font>
      <sz val="9"/>
      <color indexed="81"/>
      <name val="MS P ゴシック"/>
      <family val="3"/>
      <charset val="128"/>
    </font>
    <font>
      <b/>
      <sz val="10"/>
      <color theme="7"/>
      <name val="ＭＳ Ｐゴシック"/>
      <family val="3"/>
      <charset val="128"/>
    </font>
    <font>
      <sz val="9"/>
      <color theme="7"/>
      <name val="ＭＳ Ｐゴシック"/>
      <family val="3"/>
      <charset val="128"/>
    </font>
    <font>
      <b/>
      <sz val="11"/>
      <color theme="7"/>
      <name val="ＭＳ Ｐゴシック"/>
      <family val="3"/>
      <charset val="128"/>
    </font>
    <font>
      <b/>
      <sz val="9"/>
      <color theme="7"/>
      <name val="ＭＳ Ｐゴシック"/>
      <family val="3"/>
      <charset val="128"/>
    </font>
    <font>
      <sz val="16"/>
      <color theme="7"/>
      <name val="Meiryo UI"/>
      <family val="3"/>
      <charset val="128"/>
    </font>
    <font>
      <sz val="11"/>
      <color theme="7"/>
      <name val="Meiryo UI"/>
      <family val="3"/>
      <charset val="128"/>
    </font>
    <font>
      <b/>
      <sz val="10"/>
      <name val="ＭＳ ゴシック"/>
      <family val="3"/>
      <charset val="128"/>
    </font>
  </fonts>
  <fills count="14">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1" tint="0.499984740745262"/>
        <bgColor indexed="64"/>
      </patternFill>
    </fill>
    <fill>
      <patternFill patternType="solid">
        <fgColor rgb="FFFFFF99"/>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6D9F1"/>
        <bgColor indexed="64"/>
      </patternFill>
    </fill>
    <fill>
      <patternFill patternType="solid">
        <fgColor theme="7" tint="0.79998168889431442"/>
        <bgColor indexed="64"/>
      </patternFill>
    </fill>
    <fill>
      <patternFill patternType="solid">
        <fgColor rgb="FFFFFFFF"/>
        <bgColor indexed="64"/>
      </patternFill>
    </fill>
    <fill>
      <patternFill patternType="solid">
        <fgColor theme="7"/>
        <bgColor indexed="64"/>
      </patternFill>
    </fill>
    <fill>
      <patternFill patternType="solid">
        <fgColor theme="7" tint="0.59999389629810485"/>
        <bgColor indexed="64"/>
      </patternFill>
    </fill>
  </fills>
  <borders count="38">
    <border>
      <left/>
      <right/>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top style="thin">
        <color theme="3"/>
      </top>
      <bottom/>
      <diagonal/>
    </border>
    <border>
      <left/>
      <right style="thin">
        <color theme="3"/>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331">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Alignment="1">
      <alignment horizontal="center" vertical="center"/>
    </xf>
    <xf numFmtId="178" fontId="2" fillId="0" borderId="0" xfId="0" applyNumberFormat="1" applyFont="1" applyBorder="1" applyAlignment="1">
      <alignment vertical="center" wrapText="1"/>
    </xf>
    <xf numFmtId="0" fontId="2" fillId="0" borderId="0" xfId="0" applyFont="1" applyAlignment="1"/>
    <xf numFmtId="176" fontId="2" fillId="0" borderId="0" xfId="0" applyNumberFormat="1" applyFont="1" applyFill="1" applyBorder="1" applyAlignment="1">
      <alignment vertical="center"/>
    </xf>
    <xf numFmtId="0" fontId="5" fillId="0" borderId="0" xfId="0" applyFont="1" applyFill="1" applyBorder="1" applyAlignment="1">
      <alignment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Alignment="1">
      <alignment horizontal="center"/>
    </xf>
    <xf numFmtId="177" fontId="2" fillId="0" borderId="0" xfId="0" applyNumberFormat="1" applyFont="1" applyFill="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2" fillId="0" borderId="0" xfId="0" applyNumberFormat="1" applyFont="1" applyFill="1" applyBorder="1" applyAlignment="1">
      <alignment horizontal="left" vertical="center"/>
    </xf>
    <xf numFmtId="0" fontId="3" fillId="0" borderId="0" xfId="0" applyFont="1" applyBorder="1" applyAlignment="1">
      <alignment vertical="center"/>
    </xf>
    <xf numFmtId="0" fontId="4" fillId="0" borderId="0" xfId="0" applyFont="1" applyBorder="1" applyAlignment="1"/>
    <xf numFmtId="0" fontId="2" fillId="0" borderId="0" xfId="0" applyFont="1" applyFill="1" applyBorder="1" applyAlignment="1">
      <alignment horizontal="left" vertical="center" wrapText="1"/>
    </xf>
    <xf numFmtId="0" fontId="2" fillId="0" borderId="3" xfId="0" applyFont="1" applyFill="1" applyBorder="1" applyAlignment="1">
      <alignment vertical="center"/>
    </xf>
    <xf numFmtId="0" fontId="2" fillId="0" borderId="0" xfId="0" applyFont="1" applyFill="1" applyBorder="1" applyAlignment="1">
      <alignment horizontal="distributed" vertical="center"/>
    </xf>
    <xf numFmtId="177" fontId="2"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176" fontId="7" fillId="0" borderId="0" xfId="0" applyNumberFormat="1" applyFont="1" applyFill="1" applyBorder="1" applyAlignment="1">
      <alignment horizontal="left" vertical="center"/>
    </xf>
    <xf numFmtId="0" fontId="5"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2" fillId="0" borderId="5" xfId="0" applyFont="1" applyBorder="1" applyAlignment="1">
      <alignment vertical="center"/>
    </xf>
    <xf numFmtId="0" fontId="2" fillId="0" borderId="6" xfId="0" applyFont="1" applyFill="1" applyBorder="1" applyAlignment="1">
      <alignment vertical="center"/>
    </xf>
    <xf numFmtId="0" fontId="2" fillId="0" borderId="7" xfId="0" applyFont="1" applyBorder="1" applyAlignment="1">
      <alignment vertical="center"/>
    </xf>
    <xf numFmtId="0" fontId="2" fillId="0" borderId="0" xfId="0" applyFont="1" applyBorder="1" applyAlignment="1">
      <alignment horizontal="distributed" vertical="center"/>
    </xf>
    <xf numFmtId="0" fontId="2" fillId="0" borderId="6" xfId="0" applyFont="1" applyBorder="1" applyAlignment="1">
      <alignment vertical="center"/>
    </xf>
    <xf numFmtId="0" fontId="7" fillId="0" borderId="0"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Fill="1" applyBorder="1" applyAlignment="1">
      <alignment vertical="center"/>
    </xf>
    <xf numFmtId="0" fontId="2" fillId="0" borderId="11" xfId="0" applyFont="1" applyBorder="1" applyAlignment="1">
      <alignment vertical="center"/>
    </xf>
    <xf numFmtId="0" fontId="2" fillId="0" borderId="11" xfId="0" applyFont="1" applyBorder="1" applyAlignment="1"/>
    <xf numFmtId="0" fontId="2" fillId="0" borderId="10" xfId="0" applyFont="1" applyFill="1" applyBorder="1" applyAlignment="1">
      <alignment horizontal="right" vertical="center"/>
    </xf>
    <xf numFmtId="0" fontId="2" fillId="0" borderId="10"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7" xfId="0" applyFont="1" applyFill="1" applyBorder="1" applyAlignment="1">
      <alignment vertical="center"/>
    </xf>
    <xf numFmtId="0" fontId="2" fillId="0" borderId="7" xfId="0" applyFont="1" applyFill="1" applyBorder="1" applyAlignment="1">
      <alignment vertical="center" wrapText="1"/>
    </xf>
    <xf numFmtId="0" fontId="11" fillId="0" borderId="16" xfId="0" applyFont="1" applyFill="1" applyBorder="1" applyAlignment="1">
      <alignment vertical="center"/>
    </xf>
    <xf numFmtId="0" fontId="7" fillId="0" borderId="8" xfId="0" applyFont="1" applyFill="1" applyBorder="1" applyAlignment="1">
      <alignment vertical="center"/>
    </xf>
    <xf numFmtId="0" fontId="14" fillId="0" borderId="18" xfId="0" applyFont="1" applyFill="1" applyBorder="1" applyAlignment="1">
      <alignment vertical="center"/>
    </xf>
    <xf numFmtId="0" fontId="14" fillId="0" borderId="19" xfId="0" applyFont="1" applyFill="1" applyBorder="1" applyAlignment="1">
      <alignment vertical="center"/>
    </xf>
    <xf numFmtId="0" fontId="2" fillId="0" borderId="19" xfId="0" applyFont="1" applyFill="1" applyBorder="1" applyAlignment="1">
      <alignment vertical="center"/>
    </xf>
    <xf numFmtId="0" fontId="2" fillId="0" borderId="20" xfId="0" applyFont="1" applyFill="1" applyBorder="1" applyAlignment="1">
      <alignment vertical="center"/>
    </xf>
    <xf numFmtId="0" fontId="2" fillId="3" borderId="0" xfId="0" applyFont="1" applyFill="1" applyAlignment="1">
      <alignment vertical="center"/>
    </xf>
    <xf numFmtId="0" fontId="14" fillId="3" borderId="19" xfId="0" applyFont="1" applyFill="1" applyBorder="1" applyAlignment="1">
      <alignment vertical="center"/>
    </xf>
    <xf numFmtId="0" fontId="2" fillId="3" borderId="19" xfId="0" applyFont="1" applyFill="1" applyBorder="1" applyAlignment="1">
      <alignment vertical="center"/>
    </xf>
    <xf numFmtId="0" fontId="11" fillId="0" borderId="0" xfId="0" applyFont="1" applyFill="1" applyBorder="1" applyAlignment="1">
      <alignment vertical="center"/>
    </xf>
    <xf numFmtId="0" fontId="12" fillId="0" borderId="0" xfId="0" applyFont="1" applyProtection="1">
      <alignment vertical="center"/>
      <protection hidden="1"/>
    </xf>
    <xf numFmtId="0" fontId="12" fillId="0" borderId="10" xfId="0" applyFont="1" applyBorder="1" applyProtection="1">
      <alignment vertical="center"/>
      <protection hidden="1"/>
    </xf>
    <xf numFmtId="0" fontId="5" fillId="0" borderId="21" xfId="0" applyFont="1" applyFill="1" applyBorder="1" applyAlignment="1">
      <alignment horizontal="left" vertical="center"/>
    </xf>
    <xf numFmtId="0" fontId="4" fillId="0" borderId="0" xfId="0" applyFont="1" applyFill="1" applyBorder="1" applyAlignment="1">
      <alignment horizontal="right" vertical="center"/>
    </xf>
    <xf numFmtId="0" fontId="2" fillId="0" borderId="10" xfId="0" applyFont="1" applyBorder="1" applyAlignment="1"/>
    <xf numFmtId="0" fontId="7" fillId="4" borderId="6" xfId="0" applyFont="1" applyFill="1" applyBorder="1" applyAlignment="1">
      <alignment vertical="center"/>
    </xf>
    <xf numFmtId="0" fontId="2" fillId="4" borderId="0" xfId="0" applyFont="1" applyFill="1" applyBorder="1" applyAlignment="1">
      <alignment vertical="center"/>
    </xf>
    <xf numFmtId="0" fontId="2" fillId="0" borderId="0" xfId="0" applyFont="1" applyFill="1" applyBorder="1" applyAlignment="1"/>
    <xf numFmtId="0" fontId="13" fillId="3" borderId="3" xfId="0" applyFont="1" applyFill="1" applyBorder="1" applyAlignment="1" applyProtection="1">
      <alignment horizontal="left" vertical="center" indent="1"/>
      <protection locked="0"/>
    </xf>
    <xf numFmtId="0" fontId="7" fillId="4" borderId="0" xfId="0" applyFont="1" applyFill="1" applyBorder="1" applyAlignment="1">
      <alignment vertical="center"/>
    </xf>
    <xf numFmtId="0" fontId="15" fillId="0" borderId="0" xfId="0" applyFont="1" applyFill="1" applyBorder="1" applyAlignment="1">
      <alignment vertical="center"/>
    </xf>
    <xf numFmtId="177" fontId="15" fillId="0" borderId="0" xfId="0" applyNumberFormat="1" applyFont="1" applyFill="1" applyBorder="1" applyAlignment="1">
      <alignment vertical="center"/>
    </xf>
    <xf numFmtId="176" fontId="15" fillId="0" borderId="0" xfId="0" applyNumberFormat="1" applyFont="1" applyFill="1" applyBorder="1" applyAlignment="1">
      <alignment vertical="center"/>
    </xf>
    <xf numFmtId="0" fontId="2" fillId="0" borderId="2" xfId="0" applyNumberFormat="1" applyFont="1" applyFill="1" applyBorder="1" applyAlignment="1">
      <alignment horizontal="left" vertical="center"/>
    </xf>
    <xf numFmtId="0" fontId="2" fillId="0" borderId="23" xfId="0" applyNumberFormat="1" applyFont="1" applyFill="1" applyBorder="1" applyAlignment="1">
      <alignment horizontal="left" vertical="center"/>
    </xf>
    <xf numFmtId="179" fontId="2" fillId="3" borderId="24" xfId="0" applyNumberFormat="1" applyFont="1" applyFill="1" applyBorder="1" applyAlignment="1" applyProtection="1">
      <alignment horizontal="center" vertical="center"/>
      <protection locked="0"/>
    </xf>
    <xf numFmtId="179" fontId="2" fillId="0" borderId="24" xfId="0" applyNumberFormat="1" applyFont="1" applyFill="1" applyBorder="1" applyAlignment="1">
      <alignment horizontal="center" vertical="center"/>
    </xf>
    <xf numFmtId="0" fontId="16" fillId="0" borderId="6" xfId="0" applyFont="1" applyFill="1" applyBorder="1" applyAlignment="1">
      <alignment vertical="center"/>
    </xf>
    <xf numFmtId="0" fontId="12" fillId="0" borderId="6" xfId="0" applyFont="1" applyFill="1" applyBorder="1" applyAlignment="1">
      <alignment vertical="center"/>
    </xf>
    <xf numFmtId="0" fontId="16" fillId="0" borderId="6" xfId="0" applyFont="1" applyBorder="1" applyAlignment="1">
      <alignment vertical="center"/>
    </xf>
    <xf numFmtId="0" fontId="17" fillId="0" borderId="6" xfId="0" applyFont="1" applyFill="1" applyBorder="1" applyAlignment="1">
      <alignment vertical="center"/>
    </xf>
    <xf numFmtId="0" fontId="12" fillId="0" borderId="6" xfId="0" applyFont="1" applyBorder="1" applyAlignment="1">
      <alignment vertical="center"/>
    </xf>
    <xf numFmtId="0" fontId="18" fillId="0" borderId="0" xfId="0" applyFont="1" applyAlignment="1">
      <alignment vertical="center"/>
    </xf>
    <xf numFmtId="0" fontId="5" fillId="0" borderId="16" xfId="0" applyFont="1" applyFill="1" applyBorder="1" applyAlignment="1">
      <alignment horizontal="left" vertical="center"/>
    </xf>
    <xf numFmtId="0" fontId="2" fillId="0" borderId="22" xfId="0" applyFont="1" applyFill="1" applyBorder="1" applyAlignment="1">
      <alignment horizontal="left" vertical="center"/>
    </xf>
    <xf numFmtId="0" fontId="2" fillId="6" borderId="3" xfId="0" applyFont="1" applyFill="1" applyBorder="1" applyAlignment="1">
      <alignment vertical="center"/>
    </xf>
    <xf numFmtId="0" fontId="21" fillId="0" borderId="0" xfId="0" applyFont="1" applyAlignment="1">
      <alignment horizontal="right" vertical="center"/>
    </xf>
    <xf numFmtId="0" fontId="22" fillId="0" borderId="0" xfId="0" applyFont="1" applyFill="1" applyBorder="1" applyAlignme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9" fillId="9" borderId="3" xfId="0" applyFont="1" applyFill="1" applyBorder="1" applyAlignment="1">
      <alignment horizontal="justify" vertical="center" wrapText="1"/>
    </xf>
    <xf numFmtId="0" fontId="30" fillId="9" borderId="3" xfId="0" applyFont="1" applyFill="1" applyBorder="1" applyAlignment="1">
      <alignment horizontal="justify" vertical="center" wrapText="1"/>
    </xf>
    <xf numFmtId="0" fontId="0" fillId="7" borderId="0" xfId="0" applyFill="1">
      <alignment vertical="center"/>
    </xf>
    <xf numFmtId="0" fontId="0" fillId="10" borderId="0" xfId="0" applyFill="1">
      <alignment vertical="center"/>
    </xf>
    <xf numFmtId="0" fontId="29" fillId="0" borderId="7" xfId="0" applyFont="1" applyBorder="1" applyAlignment="1">
      <alignment horizontal="center" vertical="center" wrapText="1"/>
    </xf>
    <xf numFmtId="0" fontId="0" fillId="8" borderId="0" xfId="0" applyFill="1">
      <alignment vertical="center"/>
    </xf>
    <xf numFmtId="0" fontId="29" fillId="0" borderId="7" xfId="0" applyFont="1" applyBorder="1" applyAlignment="1">
      <alignment horizontal="justify" vertical="center" wrapText="1"/>
    </xf>
    <xf numFmtId="0" fontId="31" fillId="0" borderId="0" xfId="0" applyFont="1" applyAlignment="1">
      <alignment horizontal="justify" vertical="center"/>
    </xf>
    <xf numFmtId="0" fontId="6" fillId="8" borderId="0" xfId="1" applyFill="1" applyAlignment="1" applyProtection="1">
      <alignment vertical="center"/>
    </xf>
    <xf numFmtId="0" fontId="33" fillId="0" borderId="17" xfId="0" applyFont="1" applyBorder="1">
      <alignment vertical="center"/>
    </xf>
    <xf numFmtId="0" fontId="33" fillId="0" borderId="5" xfId="0" applyFont="1" applyBorder="1">
      <alignment vertical="center"/>
    </xf>
    <xf numFmtId="0" fontId="33" fillId="0" borderId="15" xfId="0" applyFont="1" applyBorder="1">
      <alignment vertical="center"/>
    </xf>
    <xf numFmtId="0" fontId="33" fillId="0" borderId="6" xfId="0" applyFont="1" applyBorder="1">
      <alignment vertical="center"/>
    </xf>
    <xf numFmtId="0" fontId="33" fillId="0" borderId="0" xfId="0" applyFont="1">
      <alignment vertical="center"/>
    </xf>
    <xf numFmtId="0" fontId="33" fillId="0" borderId="7" xfId="0" applyFont="1" applyBorder="1">
      <alignment vertical="center"/>
    </xf>
    <xf numFmtId="0" fontId="33" fillId="8" borderId="0" xfId="0" applyFont="1" applyFill="1" applyAlignment="1">
      <alignment horizontal="left" vertical="center"/>
    </xf>
    <xf numFmtId="0" fontId="33" fillId="0" borderId="0" xfId="0" applyFont="1" applyAlignment="1">
      <alignment horizontal="left" vertical="center"/>
    </xf>
    <xf numFmtId="0" fontId="28" fillId="0" borderId="0" xfId="0" applyFont="1" applyAlignment="1">
      <alignment horizontal="right" vertical="center"/>
    </xf>
    <xf numFmtId="0" fontId="29" fillId="9" borderId="3" xfId="0" applyFont="1" applyFill="1" applyBorder="1" applyAlignment="1">
      <alignment horizontal="center" vertical="center" wrapText="1"/>
    </xf>
    <xf numFmtId="0" fontId="30" fillId="9" borderId="3" xfId="0" applyFont="1" applyFill="1" applyBorder="1" applyAlignment="1">
      <alignment horizontal="center" vertical="center" wrapText="1"/>
    </xf>
    <xf numFmtId="0" fontId="32" fillId="0" borderId="0" xfId="0" applyFont="1" applyAlignment="1">
      <alignment horizontal="left" vertical="center"/>
    </xf>
    <xf numFmtId="0" fontId="28" fillId="7" borderId="3" xfId="0" applyFont="1" applyFill="1" applyBorder="1" applyAlignment="1">
      <alignment horizontal="justify" vertical="center" wrapText="1"/>
    </xf>
    <xf numFmtId="0" fontId="29" fillId="10" borderId="3" xfId="0" applyFont="1" applyFill="1" applyBorder="1" applyAlignment="1">
      <alignment horizontal="justify" vertical="center" wrapText="1"/>
    </xf>
    <xf numFmtId="0" fontId="28" fillId="8" borderId="3" xfId="0" applyFont="1" applyFill="1" applyBorder="1" applyAlignment="1">
      <alignment horizontal="justify" vertical="center" wrapText="1"/>
    </xf>
    <xf numFmtId="0" fontId="31" fillId="0" borderId="0" xfId="0" applyFont="1" applyAlignment="1">
      <alignment horizontal="left" vertical="center"/>
    </xf>
    <xf numFmtId="0" fontId="32" fillId="0" borderId="0" xfId="0" applyFont="1">
      <alignment vertical="center"/>
    </xf>
    <xf numFmtId="0" fontId="33" fillId="0" borderId="16" xfId="0" applyFont="1" applyBorder="1">
      <alignment vertical="center"/>
    </xf>
    <xf numFmtId="0" fontId="33" fillId="0" borderId="8" xfId="0" applyFont="1" applyBorder="1">
      <alignment vertical="center"/>
    </xf>
    <xf numFmtId="0" fontId="29" fillId="0" borderId="0" xfId="0" applyFont="1" applyAlignment="1">
      <alignment horizontal="left" vertical="center"/>
    </xf>
    <xf numFmtId="0" fontId="39" fillId="8" borderId="3" xfId="0" applyFont="1" applyFill="1" applyBorder="1" applyAlignment="1">
      <alignment horizontal="center" vertical="center" wrapText="1"/>
    </xf>
    <xf numFmtId="0" fontId="29" fillId="0" borderId="0" xfId="0" applyFont="1">
      <alignment vertical="center"/>
    </xf>
    <xf numFmtId="0" fontId="40" fillId="8" borderId="0" xfId="0" applyFont="1" applyFill="1" applyAlignment="1">
      <alignment horizontal="left" vertical="center"/>
    </xf>
    <xf numFmtId="0" fontId="29" fillId="7" borderId="0" xfId="0" applyFont="1" applyFill="1" applyAlignment="1">
      <alignment horizontal="right" vertical="center"/>
    </xf>
    <xf numFmtId="0" fontId="29" fillId="0" borderId="0" xfId="0" applyFont="1" applyAlignment="1">
      <alignment horizontal="right" vertical="center"/>
    </xf>
    <xf numFmtId="0" fontId="33" fillId="0" borderId="0" xfId="0" applyFont="1" applyBorder="1">
      <alignment vertical="center"/>
    </xf>
    <xf numFmtId="0" fontId="33" fillId="8" borderId="0" xfId="0" applyFont="1" applyFill="1">
      <alignment vertical="center"/>
    </xf>
    <xf numFmtId="0" fontId="32" fillId="0" borderId="0" xfId="0" applyFont="1" applyAlignment="1">
      <alignment horizontal="left" vertical="center"/>
    </xf>
    <xf numFmtId="0" fontId="29" fillId="0" borderId="0" xfId="0" applyFont="1" applyAlignment="1">
      <alignment horizontal="left" vertical="center"/>
    </xf>
    <xf numFmtId="0" fontId="31" fillId="6" borderId="0" xfId="0" applyFont="1" applyFill="1" applyAlignment="1">
      <alignment horizontal="right" vertical="center"/>
    </xf>
    <xf numFmtId="0" fontId="0" fillId="6" borderId="0" xfId="0" applyFill="1">
      <alignment vertical="center"/>
    </xf>
    <xf numFmtId="0" fontId="40" fillId="0" borderId="36" xfId="0" applyFont="1" applyBorder="1" applyAlignment="1">
      <alignment horizontal="left" vertical="center"/>
    </xf>
    <xf numFmtId="0" fontId="33" fillId="0" borderId="36" xfId="0" applyFont="1" applyBorder="1" applyAlignment="1">
      <alignment horizontal="left" vertical="center"/>
    </xf>
    <xf numFmtId="0" fontId="31" fillId="0" borderId="37" xfId="0" applyFont="1" applyBorder="1" applyAlignment="1">
      <alignment horizontal="right" vertical="center"/>
    </xf>
    <xf numFmtId="0" fontId="33" fillId="0" borderId="0" xfId="0" applyFont="1" applyFill="1">
      <alignment vertical="center"/>
    </xf>
    <xf numFmtId="0" fontId="39" fillId="0" borderId="3" xfId="0" applyFont="1" applyFill="1" applyBorder="1" applyAlignment="1">
      <alignment horizontal="center" vertical="center" wrapText="1"/>
    </xf>
    <xf numFmtId="0" fontId="28" fillId="0" borderId="3" xfId="0" applyFont="1" applyFill="1" applyBorder="1" applyAlignment="1">
      <alignment horizontal="justify" vertical="center" wrapText="1"/>
    </xf>
    <xf numFmtId="0" fontId="29" fillId="0" borderId="3" xfId="0" applyFont="1" applyFill="1" applyBorder="1" applyAlignment="1">
      <alignment horizontal="justify" vertical="center" wrapText="1"/>
    </xf>
    <xf numFmtId="0" fontId="0" fillId="0" borderId="0" xfId="0" applyBorder="1">
      <alignment vertical="center"/>
    </xf>
    <xf numFmtId="31" fontId="29" fillId="0" borderId="36" xfId="0" applyNumberFormat="1" applyFont="1" applyBorder="1" applyAlignment="1">
      <alignment horizontal="right" vertical="center"/>
    </xf>
    <xf numFmtId="0" fontId="2" fillId="0" borderId="0" xfId="0" applyFont="1" applyBorder="1" applyAlignment="1" applyProtection="1">
      <alignment vertical="center"/>
    </xf>
    <xf numFmtId="0" fontId="14" fillId="3" borderId="19" xfId="0" applyFont="1" applyFill="1" applyBorder="1" applyAlignment="1" applyProtection="1">
      <alignment vertical="center"/>
    </xf>
    <xf numFmtId="0" fontId="2" fillId="3" borderId="19" xfId="0" applyFont="1" applyFill="1" applyBorder="1" applyAlignment="1" applyProtection="1">
      <alignment vertical="center"/>
    </xf>
    <xf numFmtId="0" fontId="2" fillId="3" borderId="0" xfId="0" applyFont="1" applyFill="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2" fillId="0" borderId="17"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5" xfId="0" applyFont="1" applyBorder="1" applyAlignment="1" applyProtection="1">
      <alignment vertical="center"/>
    </xf>
    <xf numFmtId="0" fontId="2" fillId="0" borderId="15" xfId="0" applyFont="1" applyBorder="1" applyAlignment="1" applyProtection="1">
      <alignment vertical="center"/>
    </xf>
    <xf numFmtId="0" fontId="2" fillId="0" borderId="6" xfId="0" applyFont="1" applyFill="1" applyBorder="1" applyAlignment="1" applyProtection="1">
      <alignment vertical="center"/>
    </xf>
    <xf numFmtId="0" fontId="2" fillId="0" borderId="7" xfId="0" applyFont="1" applyBorder="1" applyAlignment="1" applyProtection="1">
      <alignment vertical="center"/>
    </xf>
    <xf numFmtId="0" fontId="9" fillId="0" borderId="0" xfId="0" applyFont="1" applyAlignment="1" applyProtection="1">
      <alignment vertical="center"/>
    </xf>
    <xf numFmtId="0" fontId="2" fillId="0" borderId="6" xfId="0" applyFont="1" applyFill="1" applyBorder="1" applyAlignment="1" applyProtection="1">
      <alignment horizontal="right" vertical="center"/>
    </xf>
    <xf numFmtId="0" fontId="10" fillId="0" borderId="0" xfId="0" applyFont="1" applyAlignment="1" applyProtection="1">
      <alignment vertical="center"/>
    </xf>
    <xf numFmtId="0" fontId="4" fillId="0" borderId="0" xfId="0" applyFont="1" applyFill="1" applyBorder="1" applyAlignment="1" applyProtection="1">
      <alignment horizontal="right" vertical="center"/>
    </xf>
    <xf numFmtId="0" fontId="2"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13" fillId="3" borderId="3" xfId="0" applyFont="1" applyFill="1" applyBorder="1" applyAlignment="1" applyProtection="1">
      <alignment horizontal="left" vertical="center" indent="1"/>
    </xf>
    <xf numFmtId="0" fontId="4" fillId="0" borderId="0" xfId="0" applyFont="1" applyFill="1" applyBorder="1" applyAlignment="1" applyProtection="1">
      <alignment horizontal="left" vertical="center"/>
    </xf>
    <xf numFmtId="0" fontId="5" fillId="0" borderId="0" xfId="0" applyFont="1" applyAlignment="1" applyProtection="1">
      <alignment vertical="center"/>
    </xf>
    <xf numFmtId="0" fontId="13" fillId="0" borderId="0" xfId="0" applyFont="1" applyFill="1" applyBorder="1" applyAlignment="1" applyProtection="1">
      <alignment horizontal="left" vertical="center" indent="1"/>
    </xf>
    <xf numFmtId="0" fontId="5" fillId="0" borderId="0" xfId="0" applyFont="1" applyFill="1" applyBorder="1" applyAlignment="1" applyProtection="1">
      <alignment horizontal="center" vertical="center"/>
    </xf>
    <xf numFmtId="0" fontId="5" fillId="0" borderId="16"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179" fontId="2" fillId="3" borderId="24" xfId="0" applyNumberFormat="1" applyFont="1" applyFill="1" applyBorder="1" applyAlignment="1" applyProtection="1">
      <alignment horizontal="center" vertical="center"/>
    </xf>
    <xf numFmtId="179" fontId="2" fillId="0" borderId="24" xfId="0" applyNumberFormat="1" applyFont="1" applyFill="1" applyBorder="1" applyAlignment="1" applyProtection="1">
      <alignment horizontal="center" vertical="center"/>
    </xf>
    <xf numFmtId="0" fontId="5" fillId="0" borderId="21" xfId="0"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2" fillId="0" borderId="23" xfId="0" applyNumberFormat="1" applyFont="1" applyFill="1" applyBorder="1" applyAlignment="1" applyProtection="1">
      <alignment horizontal="left" vertical="center"/>
    </xf>
    <xf numFmtId="179" fontId="2" fillId="3" borderId="25" xfId="0" applyNumberFormat="1" applyFont="1" applyFill="1" applyBorder="1" applyAlignment="1" applyProtection="1">
      <alignment horizontal="center" vertical="center"/>
    </xf>
    <xf numFmtId="179" fontId="2" fillId="3" borderId="3" xfId="0" applyNumberFormat="1" applyFont="1" applyFill="1" applyBorder="1" applyAlignment="1" applyProtection="1">
      <alignment horizontal="center" vertical="center"/>
    </xf>
    <xf numFmtId="176" fontId="7" fillId="0" borderId="0" xfId="0" applyNumberFormat="1" applyFont="1" applyFill="1" applyBorder="1" applyAlignment="1" applyProtection="1">
      <alignment horizontal="left" vertical="center"/>
    </xf>
    <xf numFmtId="0" fontId="2" fillId="0" borderId="3" xfId="0" applyFont="1" applyFill="1" applyBorder="1" applyAlignment="1" applyProtection="1">
      <alignment vertical="center"/>
    </xf>
    <xf numFmtId="0" fontId="18" fillId="0" borderId="0" xfId="0" applyFont="1" applyAlignment="1" applyProtection="1">
      <alignment vertical="center"/>
    </xf>
    <xf numFmtId="0" fontId="2" fillId="0" borderId="16" xfId="0" applyFont="1" applyBorder="1" applyAlignment="1" applyProtection="1">
      <alignment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0" fillId="0" borderId="0" xfId="0" applyFont="1" applyFill="1" applyBorder="1" applyAlignment="1" applyProtection="1">
      <alignment horizontal="left" vertical="center"/>
    </xf>
    <xf numFmtId="0" fontId="2" fillId="6" borderId="3" xfId="0" applyFont="1" applyFill="1" applyBorder="1" applyAlignment="1" applyProtection="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center" vertical="center"/>
    </xf>
    <xf numFmtId="0" fontId="2" fillId="0" borderId="2"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3" xfId="0" applyFont="1" applyFill="1" applyBorder="1" applyAlignment="1" applyProtection="1">
      <alignment horizontal="center" vertical="center"/>
    </xf>
    <xf numFmtId="0" fontId="26" fillId="12" borderId="0" xfId="0" applyFont="1" applyFill="1">
      <alignment vertical="center"/>
    </xf>
    <xf numFmtId="0" fontId="27" fillId="12" borderId="0" xfId="0" applyFont="1" applyFill="1">
      <alignment vertical="center"/>
    </xf>
    <xf numFmtId="0" fontId="23" fillId="12" borderId="0" xfId="0" applyFont="1" applyFill="1">
      <alignment vertical="center"/>
    </xf>
    <xf numFmtId="0" fontId="43" fillId="3" borderId="18" xfId="0" applyFont="1" applyFill="1" applyBorder="1" applyAlignment="1">
      <alignment vertical="center"/>
    </xf>
    <xf numFmtId="0" fontId="5" fillId="0" borderId="1" xfId="0" applyFont="1" applyFill="1" applyBorder="1" applyAlignment="1">
      <alignment horizontal="center" vertical="center" wrapText="1"/>
    </xf>
    <xf numFmtId="0" fontId="46" fillId="0" borderId="17" xfId="0" applyFont="1" applyBorder="1" applyAlignment="1">
      <alignment vertical="center"/>
    </xf>
    <xf numFmtId="0" fontId="47" fillId="3" borderId="19" xfId="0" applyFont="1" applyFill="1" applyBorder="1" applyAlignment="1" applyProtection="1">
      <alignment vertical="center"/>
    </xf>
    <xf numFmtId="0" fontId="48" fillId="0" borderId="0" xfId="0" applyFont="1" applyFill="1" applyBorder="1" applyAlignment="1" applyProtection="1">
      <alignment horizontal="left" vertical="center"/>
    </xf>
    <xf numFmtId="0" fontId="48" fillId="0" borderId="0" xfId="0" applyFont="1" applyAlignment="1" applyProtection="1">
      <alignment vertical="center"/>
    </xf>
    <xf numFmtId="0" fontId="2" fillId="0" borderId="18" xfId="0" applyFont="1" applyFill="1" applyBorder="1" applyAlignment="1">
      <alignment vertical="center"/>
    </xf>
    <xf numFmtId="0" fontId="2" fillId="0" borderId="19" xfId="0" applyFont="1" applyFill="1" applyBorder="1" applyAlignment="1">
      <alignment horizontal="center" vertical="center"/>
    </xf>
    <xf numFmtId="0" fontId="2" fillId="0" borderId="19" xfId="0" applyFont="1" applyFill="1" applyBorder="1" applyAlignment="1">
      <alignment horizontal="distributed" vertical="center"/>
    </xf>
    <xf numFmtId="0" fontId="2" fillId="0" borderId="19" xfId="0" applyFont="1" applyBorder="1" applyAlignment="1">
      <alignment vertical="center"/>
    </xf>
    <xf numFmtId="0" fontId="2" fillId="0" borderId="20" xfId="0" applyFont="1" applyBorder="1" applyAlignment="1">
      <alignment vertical="center"/>
    </xf>
    <xf numFmtId="0" fontId="5" fillId="0" borderId="1" xfId="0" applyFont="1" applyFill="1" applyBorder="1" applyAlignment="1" applyProtection="1">
      <alignment horizontal="center" vertical="center" wrapText="1"/>
    </xf>
    <xf numFmtId="0" fontId="5" fillId="3" borderId="21" xfId="0" applyFont="1" applyFill="1" applyBorder="1" applyAlignment="1" applyProtection="1">
      <alignment horizontal="left" vertical="center" indent="1"/>
      <protection locked="0"/>
    </xf>
    <xf numFmtId="0" fontId="5" fillId="3" borderId="2" xfId="0" applyFont="1" applyFill="1" applyBorder="1" applyAlignment="1" applyProtection="1">
      <alignment horizontal="left" vertical="center" indent="1"/>
      <protection locked="0"/>
    </xf>
    <xf numFmtId="0" fontId="5" fillId="3" borderId="23" xfId="0" applyFont="1" applyFill="1" applyBorder="1" applyAlignment="1" applyProtection="1">
      <alignment horizontal="left" vertical="center" indent="1"/>
      <protection locked="0"/>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177" fontId="2" fillId="2" borderId="19" xfId="0" applyNumberFormat="1" applyFont="1" applyFill="1" applyBorder="1" applyAlignment="1" applyProtection="1">
      <alignment horizontal="center" vertical="center"/>
      <protection locked="0"/>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2" borderId="0" xfId="0" applyNumberFormat="1" applyFont="1" applyFill="1" applyBorder="1" applyAlignment="1" applyProtection="1">
      <alignment horizontal="left" vertical="center" indent="1"/>
      <protection locked="0"/>
    </xf>
    <xf numFmtId="0" fontId="2" fillId="2" borderId="0" xfId="0" applyFont="1" applyFill="1" applyBorder="1" applyAlignment="1" applyProtection="1">
      <alignment horizontal="left" vertical="center" indent="1"/>
      <protection locked="0"/>
    </xf>
    <xf numFmtId="0" fontId="8" fillId="13" borderId="17" xfId="0" applyFont="1" applyFill="1" applyBorder="1" applyAlignment="1">
      <alignment horizontal="center" vertical="center"/>
    </xf>
    <xf numFmtId="0" fontId="8" fillId="13" borderId="5" xfId="0" applyFont="1" applyFill="1" applyBorder="1" applyAlignment="1">
      <alignment horizontal="center" vertical="center"/>
    </xf>
    <xf numFmtId="0" fontId="8" fillId="13" borderId="15" xfId="0" applyFont="1" applyFill="1" applyBorder="1" applyAlignment="1">
      <alignment horizontal="center" vertical="center"/>
    </xf>
    <xf numFmtId="0" fontId="8" fillId="13" borderId="16" xfId="0" applyFont="1" applyFill="1" applyBorder="1" applyAlignment="1">
      <alignment horizontal="center" vertical="center"/>
    </xf>
    <xf numFmtId="0" fontId="8" fillId="13" borderId="8" xfId="0" applyFont="1" applyFill="1" applyBorder="1" applyAlignment="1">
      <alignment horizontal="center" vertical="center"/>
    </xf>
    <xf numFmtId="0" fontId="8" fillId="13" borderId="9" xfId="0" applyFont="1" applyFill="1" applyBorder="1" applyAlignment="1">
      <alignment horizontal="center" vertical="center"/>
    </xf>
    <xf numFmtId="0" fontId="10" fillId="0" borderId="0" xfId="0" applyFont="1" applyBorder="1" applyAlignment="1">
      <alignment horizontal="right" vertical="center"/>
    </xf>
    <xf numFmtId="0" fontId="2" fillId="0" borderId="0" xfId="0" applyFont="1" applyBorder="1" applyAlignment="1">
      <alignment horizontal="right" vertical="center"/>
    </xf>
    <xf numFmtId="0" fontId="2" fillId="0" borderId="7" xfId="0" applyFont="1" applyBorder="1" applyAlignment="1">
      <alignment horizontal="right" vertical="center"/>
    </xf>
    <xf numFmtId="0" fontId="5" fillId="5" borderId="21" xfId="0" applyFont="1" applyFill="1" applyBorder="1" applyAlignment="1" applyProtection="1">
      <alignment horizontal="center" vertical="center" shrinkToFit="1"/>
      <protection locked="0"/>
    </xf>
    <xf numFmtId="0" fontId="5" fillId="5" borderId="2" xfId="0" applyFont="1" applyFill="1" applyBorder="1" applyAlignment="1" applyProtection="1">
      <alignment horizontal="center" vertical="center" shrinkToFit="1"/>
      <protection locked="0"/>
    </xf>
    <xf numFmtId="0" fontId="5" fillId="5" borderId="23" xfId="0" applyFont="1" applyFill="1" applyBorder="1" applyAlignment="1" applyProtection="1">
      <alignment horizontal="center" vertical="center" shrinkToFit="1"/>
      <protection locked="0"/>
    </xf>
    <xf numFmtId="0" fontId="2" fillId="0" borderId="0" xfId="0" applyFont="1" applyFill="1" applyBorder="1" applyAlignment="1">
      <alignment horizontal="left" vertical="center" shrinkToFit="1"/>
    </xf>
    <xf numFmtId="0" fontId="5" fillId="0" borderId="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5" fillId="0" borderId="4"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179" fontId="2" fillId="0" borderId="21" xfId="0" applyNumberFormat="1" applyFont="1" applyFill="1" applyBorder="1" applyAlignment="1" applyProtection="1">
      <alignment horizontal="left" vertical="center"/>
      <protection locked="0"/>
    </xf>
    <xf numFmtId="179" fontId="2" fillId="0" borderId="2" xfId="0" applyNumberFormat="1" applyFont="1" applyFill="1" applyBorder="1" applyAlignment="1" applyProtection="1">
      <alignment horizontal="left" vertical="center"/>
      <protection locked="0"/>
    </xf>
    <xf numFmtId="179" fontId="2" fillId="0" borderId="23" xfId="0" applyNumberFormat="1" applyFont="1" applyFill="1" applyBorder="1" applyAlignment="1" applyProtection="1">
      <alignment horizontal="left" vertical="center"/>
      <protection locked="0"/>
    </xf>
    <xf numFmtId="0" fontId="10" fillId="0" borderId="17" xfId="0" applyNumberFormat="1" applyFont="1" applyFill="1" applyBorder="1" applyAlignment="1">
      <alignment horizontal="left" vertical="center"/>
    </xf>
    <xf numFmtId="0" fontId="10" fillId="0" borderId="5" xfId="0" applyNumberFormat="1" applyFont="1" applyFill="1" applyBorder="1" applyAlignment="1">
      <alignment horizontal="left" vertical="center"/>
    </xf>
    <xf numFmtId="0" fontId="10" fillId="0" borderId="15" xfId="0" applyNumberFormat="1" applyFont="1" applyFill="1" applyBorder="1" applyAlignment="1">
      <alignment horizontal="left" vertical="center"/>
    </xf>
    <xf numFmtId="0" fontId="2" fillId="0" borderId="21" xfId="0" applyFont="1" applyFill="1" applyBorder="1" applyAlignment="1">
      <alignment horizontal="left" vertical="center"/>
    </xf>
    <xf numFmtId="0" fontId="2" fillId="0" borderId="2" xfId="0" applyFont="1" applyFill="1" applyBorder="1" applyAlignment="1">
      <alignment horizontal="left" vertical="center"/>
    </xf>
    <xf numFmtId="0" fontId="2" fillId="0" borderId="23" xfId="0" applyFont="1" applyFill="1" applyBorder="1" applyAlignment="1">
      <alignment horizontal="left" vertical="center"/>
    </xf>
    <xf numFmtId="0" fontId="49" fillId="10" borderId="34" xfId="0" applyFont="1" applyFill="1" applyBorder="1" applyAlignment="1" applyProtection="1">
      <alignment horizontal="center" vertical="center" shrinkToFit="1"/>
      <protection hidden="1"/>
    </xf>
    <xf numFmtId="0" fontId="49" fillId="10" borderId="28" xfId="0" applyFont="1" applyFill="1" applyBorder="1" applyAlignment="1" applyProtection="1">
      <alignment horizontal="center" vertical="center" shrinkToFit="1"/>
      <protection hidden="1"/>
    </xf>
    <xf numFmtId="0" fontId="49" fillId="10" borderId="29" xfId="0" applyFont="1" applyFill="1" applyBorder="1" applyAlignment="1" applyProtection="1">
      <alignment horizontal="center" vertical="center" shrinkToFit="1"/>
      <protection hidden="1"/>
    </xf>
    <xf numFmtId="0" fontId="49" fillId="10" borderId="30" xfId="0" applyFont="1" applyFill="1" applyBorder="1" applyAlignment="1" applyProtection="1">
      <alignment horizontal="center" vertical="center" shrinkToFit="1"/>
      <protection hidden="1"/>
    </xf>
    <xf numFmtId="0" fontId="49" fillId="10" borderId="0" xfId="0" applyFont="1" applyFill="1" applyBorder="1" applyAlignment="1" applyProtection="1">
      <alignment horizontal="center" vertical="center" shrinkToFit="1"/>
      <protection hidden="1"/>
    </xf>
    <xf numFmtId="0" fontId="49" fillId="10" borderId="35" xfId="0" applyFont="1" applyFill="1" applyBorder="1" applyAlignment="1" applyProtection="1">
      <alignment horizontal="center" vertical="center" shrinkToFit="1"/>
      <protection hidden="1"/>
    </xf>
    <xf numFmtId="0" fontId="49" fillId="10" borderId="31" xfId="0" applyFont="1" applyFill="1" applyBorder="1" applyAlignment="1" applyProtection="1">
      <alignment horizontal="center" vertical="center" shrinkToFit="1"/>
      <protection hidden="1"/>
    </xf>
    <xf numFmtId="0" fontId="49" fillId="10" borderId="32" xfId="0" applyFont="1" applyFill="1" applyBorder="1" applyAlignment="1" applyProtection="1">
      <alignment horizontal="center" vertical="center" shrinkToFit="1"/>
      <protection hidden="1"/>
    </xf>
    <xf numFmtId="0" fontId="49" fillId="10" borderId="33" xfId="0" applyFont="1" applyFill="1" applyBorder="1" applyAlignment="1" applyProtection="1">
      <alignment horizontal="center" vertical="center" shrinkToFit="1"/>
      <protection hidden="1"/>
    </xf>
    <xf numFmtId="177" fontId="2" fillId="3" borderId="21" xfId="0" applyNumberFormat="1" applyFont="1" applyFill="1" applyBorder="1" applyAlignment="1" applyProtection="1">
      <alignment horizontal="center" vertical="center"/>
      <protection locked="0"/>
    </xf>
    <xf numFmtId="177" fontId="2" fillId="3" borderId="23" xfId="0" applyNumberFormat="1" applyFont="1" applyFill="1" applyBorder="1" applyAlignment="1" applyProtection="1">
      <alignment horizontal="center" vertical="center"/>
      <protection locked="0"/>
    </xf>
    <xf numFmtId="176" fontId="45" fillId="0" borderId="6" xfId="0" applyNumberFormat="1" applyFont="1" applyFill="1" applyBorder="1" applyAlignment="1">
      <alignment horizontal="left" vertical="center" wrapText="1" indent="1"/>
    </xf>
    <xf numFmtId="176" fontId="45" fillId="0" borderId="0" xfId="0" applyNumberFormat="1" applyFont="1" applyFill="1" applyBorder="1" applyAlignment="1">
      <alignment horizontal="left" vertical="center" indent="1"/>
    </xf>
    <xf numFmtId="176" fontId="45" fillId="0" borderId="6" xfId="0" applyNumberFormat="1" applyFont="1" applyFill="1" applyBorder="1" applyAlignment="1">
      <alignment horizontal="left" vertical="center" indent="1"/>
    </xf>
    <xf numFmtId="0" fontId="2" fillId="0" borderId="16"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Border="1" applyAlignment="1" applyProtection="1">
      <alignment horizontal="right" vertical="center"/>
    </xf>
    <xf numFmtId="0" fontId="2" fillId="0" borderId="7" xfId="0" applyFont="1" applyBorder="1" applyAlignment="1" applyProtection="1">
      <alignment horizontal="right" vertical="center"/>
    </xf>
    <xf numFmtId="0" fontId="5" fillId="5" borderId="21" xfId="0" applyFont="1" applyFill="1" applyBorder="1" applyAlignment="1" applyProtection="1">
      <alignment horizontal="center" vertical="center" shrinkToFit="1"/>
    </xf>
    <xf numFmtId="0" fontId="5" fillId="5" borderId="2" xfId="0" applyFont="1" applyFill="1" applyBorder="1" applyAlignment="1" applyProtection="1">
      <alignment horizontal="center" vertical="center" shrinkToFit="1"/>
    </xf>
    <xf numFmtId="0" fontId="5" fillId="5" borderId="23" xfId="0" applyFont="1" applyFill="1" applyBorder="1" applyAlignment="1" applyProtection="1">
      <alignment horizontal="center" vertical="center" shrinkToFit="1"/>
    </xf>
    <xf numFmtId="0" fontId="5" fillId="0" borderId="4"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0" borderId="27" xfId="0" applyFont="1" applyBorder="1" applyAlignment="1" applyProtection="1">
      <alignment horizontal="center" vertical="center"/>
    </xf>
    <xf numFmtId="177" fontId="2" fillId="3" borderId="21" xfId="0" applyNumberFormat="1" applyFont="1" applyFill="1" applyBorder="1" applyAlignment="1" applyProtection="1">
      <alignment horizontal="center" vertical="center"/>
    </xf>
    <xf numFmtId="177" fontId="2" fillId="3" borderId="23" xfId="0" applyNumberFormat="1" applyFont="1" applyFill="1" applyBorder="1" applyAlignment="1" applyProtection="1">
      <alignment horizontal="center" vertical="center"/>
    </xf>
    <xf numFmtId="176" fontId="45" fillId="0" borderId="6" xfId="0" applyNumberFormat="1" applyFont="1" applyFill="1" applyBorder="1" applyAlignment="1" applyProtection="1">
      <alignment horizontal="left" vertical="center" wrapText="1" indent="1"/>
    </xf>
    <xf numFmtId="176" fontId="45" fillId="0" borderId="0" xfId="0" applyNumberFormat="1" applyFont="1" applyFill="1" applyBorder="1" applyAlignment="1" applyProtection="1">
      <alignment horizontal="left" vertical="center" indent="1"/>
    </xf>
    <xf numFmtId="176" fontId="45" fillId="0" borderId="6" xfId="0" applyNumberFormat="1" applyFont="1" applyFill="1" applyBorder="1" applyAlignment="1" applyProtection="1">
      <alignment horizontal="left" vertical="center" indent="1"/>
    </xf>
    <xf numFmtId="179" fontId="2" fillId="0" borderId="21" xfId="0" applyNumberFormat="1" applyFont="1" applyFill="1" applyBorder="1" applyAlignment="1" applyProtection="1">
      <alignment horizontal="left" vertical="center"/>
    </xf>
    <xf numFmtId="179" fontId="2" fillId="0" borderId="2" xfId="0" applyNumberFormat="1" applyFont="1" applyFill="1" applyBorder="1" applyAlignment="1" applyProtection="1">
      <alignment horizontal="left" vertical="center"/>
    </xf>
    <xf numFmtId="179" fontId="2" fillId="0" borderId="23" xfId="0" applyNumberFormat="1" applyFont="1" applyFill="1" applyBorder="1" applyAlignment="1" applyProtection="1">
      <alignment horizontal="left" vertical="center"/>
    </xf>
    <xf numFmtId="0" fontId="2" fillId="0" borderId="0" xfId="0" applyFont="1" applyFill="1" applyBorder="1" applyAlignment="1" applyProtection="1">
      <alignment vertical="center"/>
    </xf>
    <xf numFmtId="0" fontId="5" fillId="0" borderId="4"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19" fillId="12" borderId="0" xfId="0" applyFont="1" applyFill="1" applyBorder="1" applyAlignment="1" applyProtection="1">
      <alignment horizontal="center" vertical="center"/>
    </xf>
    <xf numFmtId="0" fontId="10" fillId="0" borderId="0" xfId="0" applyFont="1" applyBorder="1" applyAlignment="1" applyProtection="1">
      <alignment horizontal="right" vertical="center"/>
    </xf>
    <xf numFmtId="0" fontId="2" fillId="0" borderId="2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10" fillId="0" borderId="21" xfId="0" applyNumberFormat="1" applyFont="1" applyFill="1" applyBorder="1" applyAlignment="1" applyProtection="1">
      <alignment horizontal="left" vertical="center"/>
    </xf>
    <xf numFmtId="0" fontId="10" fillId="0" borderId="2" xfId="0" applyNumberFormat="1" applyFont="1" applyFill="1" applyBorder="1" applyAlignment="1" applyProtection="1">
      <alignment horizontal="left" vertical="center"/>
    </xf>
    <xf numFmtId="0" fontId="10" fillId="0" borderId="23" xfId="0" applyNumberFormat="1" applyFont="1" applyFill="1" applyBorder="1" applyAlignment="1" applyProtection="1">
      <alignment horizontal="left" vertical="center"/>
    </xf>
    <xf numFmtId="0" fontId="2" fillId="0" borderId="0" xfId="0" applyFont="1" applyFill="1" applyBorder="1" applyAlignment="1" applyProtection="1">
      <alignment horizontal="left" vertical="center" shrinkToFit="1"/>
    </xf>
    <xf numFmtId="0" fontId="2" fillId="0" borderId="17"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10" fillId="0" borderId="17" xfId="0" applyNumberFormat="1" applyFont="1" applyFill="1" applyBorder="1" applyAlignment="1" applyProtection="1">
      <alignment horizontal="left" vertical="center"/>
    </xf>
    <xf numFmtId="0" fontId="10" fillId="0" borderId="5" xfId="0" applyNumberFormat="1" applyFont="1" applyFill="1" applyBorder="1" applyAlignment="1" applyProtection="1">
      <alignment horizontal="left" vertical="center"/>
    </xf>
    <xf numFmtId="0" fontId="10" fillId="0" borderId="15" xfId="0" applyNumberFormat="1" applyFont="1" applyFill="1" applyBorder="1" applyAlignment="1" applyProtection="1">
      <alignment horizontal="left" vertical="center"/>
    </xf>
    <xf numFmtId="0" fontId="2" fillId="0" borderId="16"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32" fillId="0" borderId="0" xfId="0" applyFont="1" applyAlignment="1">
      <alignment horizontal="left" vertical="center"/>
    </xf>
    <xf numFmtId="0" fontId="36" fillId="0" borderId="2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0" fillId="11" borderId="3" xfId="0" applyFont="1" applyFill="1" applyBorder="1" applyAlignment="1">
      <alignment horizontal="justify" vertical="center" wrapText="1"/>
    </xf>
    <xf numFmtId="0" fontId="36" fillId="11" borderId="3" xfId="0" applyFont="1" applyFill="1" applyBorder="1" applyAlignment="1">
      <alignment horizontal="left" vertical="center" wrapText="1"/>
    </xf>
    <xf numFmtId="0" fontId="29" fillId="0" borderId="3" xfId="0" applyFont="1" applyBorder="1" applyAlignment="1">
      <alignment horizontal="left" vertical="center" wrapText="1"/>
    </xf>
    <xf numFmtId="0" fontId="41" fillId="0" borderId="8" xfId="0" applyFont="1" applyBorder="1" applyAlignment="1">
      <alignment horizontal="right" vertical="center" indent="1"/>
    </xf>
    <xf numFmtId="0" fontId="41" fillId="0" borderId="9" xfId="0" applyFont="1" applyBorder="1" applyAlignment="1">
      <alignment horizontal="right" vertical="center" indent="1"/>
    </xf>
    <xf numFmtId="31" fontId="29" fillId="0" borderId="21" xfId="0" applyNumberFormat="1" applyFont="1" applyFill="1" applyBorder="1" applyAlignment="1">
      <alignment horizontal="center" vertical="center" wrapText="1"/>
    </xf>
    <xf numFmtId="31" fontId="29" fillId="0" borderId="23" xfId="0" applyNumberFormat="1" applyFont="1" applyFill="1" applyBorder="1" applyAlignment="1">
      <alignment horizontal="center" vertical="center" wrapText="1"/>
    </xf>
    <xf numFmtId="0" fontId="30" fillId="9" borderId="21" xfId="0" applyFont="1" applyFill="1" applyBorder="1" applyAlignment="1">
      <alignment horizontal="center" vertical="center" wrapText="1"/>
    </xf>
    <xf numFmtId="0" fontId="30" fillId="9" borderId="23"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0" fillId="9" borderId="3" xfId="0" applyFont="1" applyFill="1" applyBorder="1" applyAlignment="1">
      <alignment vertical="center" wrapText="1"/>
    </xf>
    <xf numFmtId="0" fontId="38" fillId="11" borderId="3" xfId="1" applyFont="1" applyFill="1" applyBorder="1" applyAlignment="1" applyProtection="1">
      <alignment horizontal="left" vertical="center" wrapText="1"/>
    </xf>
    <xf numFmtId="0" fontId="37" fillId="0" borderId="3" xfId="1" applyFont="1" applyFill="1" applyBorder="1" applyAlignment="1" applyProtection="1">
      <alignment horizontal="left" vertical="center" wrapText="1"/>
    </xf>
    <xf numFmtId="0" fontId="30" fillId="0" borderId="3" xfId="0" applyFont="1" applyFill="1" applyBorder="1" applyAlignment="1">
      <alignment horizontal="left" vertical="center" wrapText="1"/>
    </xf>
    <xf numFmtId="0" fontId="35" fillId="0" borderId="0" xfId="0" applyFont="1" applyAlignment="1">
      <alignment horizontal="center" vertical="center"/>
    </xf>
    <xf numFmtId="0" fontId="29" fillId="0" borderId="0" xfId="0" applyFont="1" applyAlignment="1">
      <alignment horizontal="left" vertical="center"/>
    </xf>
    <xf numFmtId="0" fontId="36" fillId="8" borderId="21" xfId="0" applyFont="1" applyFill="1" applyBorder="1" applyAlignment="1">
      <alignment horizontal="left" vertical="center" wrapText="1"/>
    </xf>
    <xf numFmtId="0" fontId="36" fillId="8" borderId="2" xfId="0" applyFont="1" applyFill="1" applyBorder="1" applyAlignment="1">
      <alignment horizontal="left" vertical="center" wrapText="1"/>
    </xf>
    <xf numFmtId="0" fontId="36" fillId="8" borderId="23" xfId="0" applyFont="1" applyFill="1" applyBorder="1" applyAlignment="1">
      <alignment horizontal="left" vertical="center" wrapText="1"/>
    </xf>
    <xf numFmtId="0" fontId="37" fillId="8" borderId="3" xfId="1" applyFont="1" applyFill="1" applyBorder="1" applyAlignment="1" applyProtection="1">
      <alignment horizontal="left" vertical="center" wrapText="1"/>
    </xf>
    <xf numFmtId="0" fontId="30" fillId="7" borderId="3" xfId="0" applyFont="1" applyFill="1" applyBorder="1" applyAlignment="1">
      <alignment horizontal="left" vertical="center" wrapText="1"/>
    </xf>
    <xf numFmtId="31" fontId="29" fillId="8" borderId="21" xfId="0" applyNumberFormat="1" applyFont="1" applyFill="1" applyBorder="1" applyAlignment="1">
      <alignment horizontal="center" vertical="center" wrapText="1"/>
    </xf>
    <xf numFmtId="31" fontId="29" fillId="8" borderId="23" xfId="0" applyNumberFormat="1" applyFont="1" applyFill="1" applyBorder="1" applyAlignment="1">
      <alignment horizontal="center" vertical="center" wrapText="1"/>
    </xf>
    <xf numFmtId="0" fontId="39" fillId="8" borderId="21" xfId="0" applyFont="1" applyFill="1" applyBorder="1" applyAlignment="1">
      <alignment horizontal="center" vertical="center" wrapText="1"/>
    </xf>
    <xf numFmtId="0" fontId="39" fillId="8" borderId="23" xfId="0" applyFont="1" applyFill="1" applyBorder="1" applyAlignment="1">
      <alignment horizontal="center" vertical="center" wrapText="1"/>
    </xf>
  </cellXfs>
  <cellStyles count="2">
    <cellStyle name="ハイパーリンク" xfId="1" builtinId="8"/>
    <cellStyle name="標準" xfId="0" builtinId="0"/>
  </cellStyles>
  <dxfs count="15">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top/>
      </border>
    </dxf>
    <dxf>
      <font>
        <color theme="0"/>
      </font>
      <fill>
        <patternFill>
          <bgColor theme="0"/>
        </patternFill>
      </fill>
      <border>
        <left/>
        <right/>
        <bottom/>
      </border>
    </dxf>
    <dxf>
      <font>
        <color theme="0"/>
      </font>
      <fill>
        <patternFill>
          <bgColor theme="0"/>
        </patternFill>
      </fill>
      <border>
        <left/>
        <right/>
        <top/>
      </border>
    </dxf>
    <dxf>
      <font>
        <color theme="0"/>
      </font>
      <fill>
        <patternFill>
          <bgColor theme="0"/>
        </patternFill>
      </fill>
      <border>
        <left/>
        <right/>
        <bottom/>
      </border>
    </dxf>
    <dxf>
      <font>
        <color theme="0"/>
      </font>
      <fill>
        <patternFill>
          <bgColor theme="0"/>
        </patternFill>
      </fill>
      <border>
        <left/>
        <right/>
        <bottom/>
      </border>
    </dxf>
    <dxf>
      <font>
        <color theme="0"/>
      </font>
      <fill>
        <patternFill>
          <bgColor theme="0"/>
        </patternFill>
      </fill>
      <border>
        <left/>
        <right/>
        <top/>
      </border>
    </dxf>
    <dxf>
      <font>
        <color theme="0"/>
      </font>
      <fill>
        <patternFill>
          <bgColor theme="0"/>
        </patternFill>
      </fill>
      <border>
        <left/>
        <right/>
        <bottom/>
      </border>
    </dxf>
    <dxf>
      <font>
        <color theme="0"/>
      </font>
      <fill>
        <patternFill>
          <bgColor theme="0"/>
        </patternFill>
      </fill>
      <border>
        <left/>
        <right/>
        <top/>
      </border>
    </dxf>
    <dxf>
      <font>
        <color theme="0"/>
      </font>
      <fill>
        <patternFill>
          <bgColor theme="0"/>
        </patternFill>
      </fill>
      <border>
        <left/>
        <right/>
        <top/>
      </border>
    </dxf>
    <dxf>
      <font>
        <color theme="0"/>
      </font>
      <fill>
        <patternFill>
          <bgColor theme="0"/>
        </patternFill>
      </fill>
      <border>
        <left/>
        <right/>
        <bottom/>
      </border>
    </dxf>
    <dxf>
      <font>
        <color theme="0"/>
      </font>
      <fill>
        <patternFill>
          <bgColor theme="0"/>
        </patternFill>
      </fill>
      <border>
        <left/>
        <right/>
        <top/>
      </border>
    </dxf>
  </dxfs>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247650</xdr:colOff>
      <xdr:row>14</xdr:row>
      <xdr:rowOff>171450</xdr:rowOff>
    </xdr:from>
    <xdr:to>
      <xdr:col>17</xdr:col>
      <xdr:colOff>438150</xdr:colOff>
      <xdr:row>23</xdr:row>
      <xdr:rowOff>38100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9401175" y="2647950"/>
          <a:ext cx="2247900" cy="1247775"/>
        </a:xfrm>
        <a:prstGeom prst="wedgeRoundRectCallout">
          <a:avLst>
            <a:gd name="adj1" fmla="val -65331"/>
            <a:gd name="adj2" fmla="val -1996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t"/>
        <a:lstStyle/>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新規の場合：「新規申込み」</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追加</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減数の場合：「変更申込み」</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サービス停止の場合：「停止申込み」</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を選択してください。</a:t>
          </a:r>
        </a:p>
      </xdr:txBody>
    </xdr:sp>
    <xdr:clientData/>
  </xdr:twoCellAnchor>
  <xdr:twoCellAnchor>
    <xdr:from>
      <xdr:col>14</xdr:col>
      <xdr:colOff>282574</xdr:colOff>
      <xdr:row>40</xdr:row>
      <xdr:rowOff>88901</xdr:rowOff>
    </xdr:from>
    <xdr:to>
      <xdr:col>20</xdr:col>
      <xdr:colOff>139699</xdr:colOff>
      <xdr:row>44</xdr:row>
      <xdr:rowOff>158751</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8543924" y="7435851"/>
          <a:ext cx="3629025" cy="869950"/>
        </a:xfrm>
        <a:prstGeom prst="wedgeRoundRectCallout">
          <a:avLst>
            <a:gd name="adj1" fmla="val -58275"/>
            <a:gd name="adj2" fmla="val -1920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t"/>
        <a:lstStyle/>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新規の場合：サービス利用開始希望日を記入ください。</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変更の場合：変更した</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ID</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数でのサービス利用開始希望日を記入ください。</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cs typeface="Meiryo UI" panose="020B0604030504040204" pitchFamily="50" charset="-128"/>
            </a:rPr>
            <a:t>停止の場合：サービス停止希望日を記入ください。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400050</xdr:colOff>
          <xdr:row>31</xdr:row>
          <xdr:rowOff>0</xdr:rowOff>
        </xdr:from>
        <xdr:to>
          <xdr:col>4</xdr:col>
          <xdr:colOff>628650</xdr:colOff>
          <xdr:row>32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34</xdr:row>
          <xdr:rowOff>0</xdr:rowOff>
        </xdr:from>
        <xdr:to>
          <xdr:col>4</xdr:col>
          <xdr:colOff>628650</xdr:colOff>
          <xdr:row>35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35</xdr:row>
          <xdr:rowOff>0</xdr:rowOff>
        </xdr:from>
        <xdr:to>
          <xdr:col>4</xdr:col>
          <xdr:colOff>628650</xdr:colOff>
          <xdr:row>36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35</xdr:row>
          <xdr:rowOff>247650</xdr:rowOff>
        </xdr:from>
        <xdr:to>
          <xdr:col>4</xdr:col>
          <xdr:colOff>628650</xdr:colOff>
          <xdr:row>37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36</xdr:row>
          <xdr:rowOff>247650</xdr:rowOff>
        </xdr:from>
        <xdr:to>
          <xdr:col>4</xdr:col>
          <xdr:colOff>628650</xdr:colOff>
          <xdr:row>38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39</xdr:row>
          <xdr:rowOff>0</xdr:rowOff>
        </xdr:from>
        <xdr:to>
          <xdr:col>4</xdr:col>
          <xdr:colOff>628650</xdr:colOff>
          <xdr:row>40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31</xdr:row>
          <xdr:rowOff>0</xdr:rowOff>
        </xdr:from>
        <xdr:to>
          <xdr:col>5</xdr:col>
          <xdr:colOff>628650</xdr:colOff>
          <xdr:row>32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34</xdr:row>
          <xdr:rowOff>0</xdr:rowOff>
        </xdr:from>
        <xdr:to>
          <xdr:col>5</xdr:col>
          <xdr:colOff>628650</xdr:colOff>
          <xdr:row>35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35</xdr:row>
          <xdr:rowOff>0</xdr:rowOff>
        </xdr:from>
        <xdr:to>
          <xdr:col>5</xdr:col>
          <xdr:colOff>628650</xdr:colOff>
          <xdr:row>36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36</xdr:row>
          <xdr:rowOff>0</xdr:rowOff>
        </xdr:from>
        <xdr:to>
          <xdr:col>5</xdr:col>
          <xdr:colOff>628650</xdr:colOff>
          <xdr:row>37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37</xdr:row>
          <xdr:rowOff>0</xdr:rowOff>
        </xdr:from>
        <xdr:to>
          <xdr:col>5</xdr:col>
          <xdr:colOff>628650</xdr:colOff>
          <xdr:row>38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39</xdr:row>
          <xdr:rowOff>0</xdr:rowOff>
        </xdr:from>
        <xdr:to>
          <xdr:col>5</xdr:col>
          <xdr:colOff>628650</xdr:colOff>
          <xdr:row>39</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400050</xdr:colOff>
          <xdr:row>16</xdr:row>
          <xdr:rowOff>0</xdr:rowOff>
        </xdr:from>
        <xdr:to>
          <xdr:col>5</xdr:col>
          <xdr:colOff>628650</xdr:colOff>
          <xdr:row>18</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16</xdr:row>
          <xdr:rowOff>0</xdr:rowOff>
        </xdr:from>
        <xdr:to>
          <xdr:col>6</xdr:col>
          <xdr:colOff>628650</xdr:colOff>
          <xdr:row>18</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19</xdr:row>
          <xdr:rowOff>0</xdr:rowOff>
        </xdr:from>
        <xdr:to>
          <xdr:col>6</xdr:col>
          <xdr:colOff>628650</xdr:colOff>
          <xdr:row>20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20</xdr:row>
          <xdr:rowOff>0</xdr:rowOff>
        </xdr:from>
        <xdr:to>
          <xdr:col>6</xdr:col>
          <xdr:colOff>628650</xdr:colOff>
          <xdr:row>21</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21</xdr:row>
          <xdr:rowOff>0</xdr:rowOff>
        </xdr:from>
        <xdr:to>
          <xdr:col>6</xdr:col>
          <xdr:colOff>628650</xdr:colOff>
          <xdr:row>22</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22</xdr:row>
          <xdr:rowOff>0</xdr:rowOff>
        </xdr:from>
        <xdr:to>
          <xdr:col>6</xdr:col>
          <xdr:colOff>628650</xdr:colOff>
          <xdr:row>23</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24</xdr:row>
          <xdr:rowOff>0</xdr:rowOff>
        </xdr:from>
        <xdr:to>
          <xdr:col>6</xdr:col>
          <xdr:colOff>628650</xdr:colOff>
          <xdr:row>24</xdr:row>
          <xdr:rowOff>247650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19</xdr:row>
          <xdr:rowOff>0</xdr:rowOff>
        </xdr:from>
        <xdr:to>
          <xdr:col>5</xdr:col>
          <xdr:colOff>628650</xdr:colOff>
          <xdr:row>20</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20</xdr:row>
          <xdr:rowOff>0</xdr:rowOff>
        </xdr:from>
        <xdr:to>
          <xdr:col>5</xdr:col>
          <xdr:colOff>628650</xdr:colOff>
          <xdr:row>21</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21</xdr:row>
          <xdr:rowOff>0</xdr:rowOff>
        </xdr:from>
        <xdr:to>
          <xdr:col>5</xdr:col>
          <xdr:colOff>628650</xdr:colOff>
          <xdr:row>22</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22</xdr:row>
          <xdr:rowOff>0</xdr:rowOff>
        </xdr:from>
        <xdr:to>
          <xdr:col>5</xdr:col>
          <xdr:colOff>628650</xdr:colOff>
          <xdr:row>23</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24</xdr:row>
          <xdr:rowOff>0</xdr:rowOff>
        </xdr:from>
        <xdr:to>
          <xdr:col>5</xdr:col>
          <xdr:colOff>628650</xdr:colOff>
          <xdr:row>24</xdr:row>
          <xdr:rowOff>247650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44</xdr:row>
          <xdr:rowOff>0</xdr:rowOff>
        </xdr:from>
        <xdr:to>
          <xdr:col>5</xdr:col>
          <xdr:colOff>628650</xdr:colOff>
          <xdr:row>45</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44</xdr:row>
          <xdr:rowOff>0</xdr:rowOff>
        </xdr:from>
        <xdr:to>
          <xdr:col>6</xdr:col>
          <xdr:colOff>628650</xdr:colOff>
          <xdr:row>45</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47</xdr:row>
          <xdr:rowOff>0</xdr:rowOff>
        </xdr:from>
        <xdr:to>
          <xdr:col>6</xdr:col>
          <xdr:colOff>628650</xdr:colOff>
          <xdr:row>48</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48</xdr:row>
          <xdr:rowOff>0</xdr:rowOff>
        </xdr:from>
        <xdr:to>
          <xdr:col>6</xdr:col>
          <xdr:colOff>628650</xdr:colOff>
          <xdr:row>49</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49</xdr:row>
          <xdr:rowOff>0</xdr:rowOff>
        </xdr:from>
        <xdr:to>
          <xdr:col>6</xdr:col>
          <xdr:colOff>628650</xdr:colOff>
          <xdr:row>50</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50</xdr:row>
          <xdr:rowOff>0</xdr:rowOff>
        </xdr:from>
        <xdr:to>
          <xdr:col>6</xdr:col>
          <xdr:colOff>628650</xdr:colOff>
          <xdr:row>51</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52</xdr:row>
          <xdr:rowOff>0</xdr:rowOff>
        </xdr:from>
        <xdr:to>
          <xdr:col>6</xdr:col>
          <xdr:colOff>628650</xdr:colOff>
          <xdr:row>52</xdr:row>
          <xdr:rowOff>247650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47</xdr:row>
          <xdr:rowOff>0</xdr:rowOff>
        </xdr:from>
        <xdr:to>
          <xdr:col>5</xdr:col>
          <xdr:colOff>628650</xdr:colOff>
          <xdr:row>48</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48</xdr:row>
          <xdr:rowOff>0</xdr:rowOff>
        </xdr:from>
        <xdr:to>
          <xdr:col>5</xdr:col>
          <xdr:colOff>628650</xdr:colOff>
          <xdr:row>49</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49</xdr:row>
          <xdr:rowOff>0</xdr:rowOff>
        </xdr:from>
        <xdr:to>
          <xdr:col>5</xdr:col>
          <xdr:colOff>628650</xdr:colOff>
          <xdr:row>50</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50</xdr:row>
          <xdr:rowOff>0</xdr:rowOff>
        </xdr:from>
        <xdr:to>
          <xdr:col>5</xdr:col>
          <xdr:colOff>628650</xdr:colOff>
          <xdr:row>51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52</xdr:row>
          <xdr:rowOff>0</xdr:rowOff>
        </xdr:from>
        <xdr:to>
          <xdr:col>5</xdr:col>
          <xdr:colOff>628650</xdr:colOff>
          <xdr:row>52</xdr:row>
          <xdr:rowOff>247650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74</xdr:row>
          <xdr:rowOff>0</xdr:rowOff>
        </xdr:from>
        <xdr:to>
          <xdr:col>5</xdr:col>
          <xdr:colOff>628650</xdr:colOff>
          <xdr:row>75</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74</xdr:row>
          <xdr:rowOff>0</xdr:rowOff>
        </xdr:from>
        <xdr:to>
          <xdr:col>6</xdr:col>
          <xdr:colOff>628650</xdr:colOff>
          <xdr:row>75</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77</xdr:row>
          <xdr:rowOff>0</xdr:rowOff>
        </xdr:from>
        <xdr:to>
          <xdr:col>6</xdr:col>
          <xdr:colOff>628650</xdr:colOff>
          <xdr:row>78</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78</xdr:row>
          <xdr:rowOff>0</xdr:rowOff>
        </xdr:from>
        <xdr:to>
          <xdr:col>6</xdr:col>
          <xdr:colOff>628650</xdr:colOff>
          <xdr:row>79</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79</xdr:row>
          <xdr:rowOff>0</xdr:rowOff>
        </xdr:from>
        <xdr:to>
          <xdr:col>6</xdr:col>
          <xdr:colOff>628650</xdr:colOff>
          <xdr:row>80</xdr:row>
          <xdr:rowOff>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80</xdr:row>
          <xdr:rowOff>0</xdr:rowOff>
        </xdr:from>
        <xdr:to>
          <xdr:col>6</xdr:col>
          <xdr:colOff>628650</xdr:colOff>
          <xdr:row>81</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82</xdr:row>
          <xdr:rowOff>0</xdr:rowOff>
        </xdr:from>
        <xdr:to>
          <xdr:col>6</xdr:col>
          <xdr:colOff>628650</xdr:colOff>
          <xdr:row>82</xdr:row>
          <xdr:rowOff>247650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77</xdr:row>
          <xdr:rowOff>0</xdr:rowOff>
        </xdr:from>
        <xdr:to>
          <xdr:col>5</xdr:col>
          <xdr:colOff>628650</xdr:colOff>
          <xdr:row>78</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78</xdr:row>
          <xdr:rowOff>0</xdr:rowOff>
        </xdr:from>
        <xdr:to>
          <xdr:col>5</xdr:col>
          <xdr:colOff>628650</xdr:colOff>
          <xdr:row>79</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79</xdr:row>
          <xdr:rowOff>0</xdr:rowOff>
        </xdr:from>
        <xdr:to>
          <xdr:col>5</xdr:col>
          <xdr:colOff>628650</xdr:colOff>
          <xdr:row>80</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80</xdr:row>
          <xdr:rowOff>0</xdr:rowOff>
        </xdr:from>
        <xdr:to>
          <xdr:col>5</xdr:col>
          <xdr:colOff>628650</xdr:colOff>
          <xdr:row>81</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82</xdr:row>
          <xdr:rowOff>0</xdr:rowOff>
        </xdr:from>
        <xdr:to>
          <xdr:col>5</xdr:col>
          <xdr:colOff>628650</xdr:colOff>
          <xdr:row>82</xdr:row>
          <xdr:rowOff>247650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104</xdr:row>
          <xdr:rowOff>0</xdr:rowOff>
        </xdr:from>
        <xdr:to>
          <xdr:col>5</xdr:col>
          <xdr:colOff>628650</xdr:colOff>
          <xdr:row>105</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104</xdr:row>
          <xdr:rowOff>0</xdr:rowOff>
        </xdr:from>
        <xdr:to>
          <xdr:col>6</xdr:col>
          <xdr:colOff>628650</xdr:colOff>
          <xdr:row>105</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107</xdr:row>
          <xdr:rowOff>0</xdr:rowOff>
        </xdr:from>
        <xdr:to>
          <xdr:col>6</xdr:col>
          <xdr:colOff>628650</xdr:colOff>
          <xdr:row>108</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108</xdr:row>
          <xdr:rowOff>0</xdr:rowOff>
        </xdr:from>
        <xdr:to>
          <xdr:col>6</xdr:col>
          <xdr:colOff>628650</xdr:colOff>
          <xdr:row>109</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109</xdr:row>
          <xdr:rowOff>0</xdr:rowOff>
        </xdr:from>
        <xdr:to>
          <xdr:col>6</xdr:col>
          <xdr:colOff>628650</xdr:colOff>
          <xdr:row>110</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110</xdr:row>
          <xdr:rowOff>0</xdr:rowOff>
        </xdr:from>
        <xdr:to>
          <xdr:col>6</xdr:col>
          <xdr:colOff>628650</xdr:colOff>
          <xdr:row>111</xdr:row>
          <xdr:rowOff>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112</xdr:row>
          <xdr:rowOff>0</xdr:rowOff>
        </xdr:from>
        <xdr:to>
          <xdr:col>6</xdr:col>
          <xdr:colOff>628650</xdr:colOff>
          <xdr:row>112</xdr:row>
          <xdr:rowOff>247650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107</xdr:row>
          <xdr:rowOff>0</xdr:rowOff>
        </xdr:from>
        <xdr:to>
          <xdr:col>5</xdr:col>
          <xdr:colOff>628650</xdr:colOff>
          <xdr:row>108</xdr:row>
          <xdr:rowOff>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108</xdr:row>
          <xdr:rowOff>0</xdr:rowOff>
        </xdr:from>
        <xdr:to>
          <xdr:col>5</xdr:col>
          <xdr:colOff>628650</xdr:colOff>
          <xdr:row>109</xdr:row>
          <xdr:rowOff>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109</xdr:row>
          <xdr:rowOff>0</xdr:rowOff>
        </xdr:from>
        <xdr:to>
          <xdr:col>5</xdr:col>
          <xdr:colOff>628650</xdr:colOff>
          <xdr:row>110</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110</xdr:row>
          <xdr:rowOff>0</xdr:rowOff>
        </xdr:from>
        <xdr:to>
          <xdr:col>5</xdr:col>
          <xdr:colOff>628650</xdr:colOff>
          <xdr:row>111</xdr:row>
          <xdr:rowOff>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112</xdr:row>
          <xdr:rowOff>0</xdr:rowOff>
        </xdr:from>
        <xdr:to>
          <xdr:col>5</xdr:col>
          <xdr:colOff>628650</xdr:colOff>
          <xdr:row>112</xdr:row>
          <xdr:rowOff>247650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342900</xdr:colOff>
      <xdr:row>2</xdr:row>
      <xdr:rowOff>55245</xdr:rowOff>
    </xdr:from>
    <xdr:to>
      <xdr:col>21</xdr:col>
      <xdr:colOff>510540</xdr:colOff>
      <xdr:row>6</xdr:row>
      <xdr:rowOff>217170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915650" y="398145"/>
          <a:ext cx="5654040" cy="847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＜注意＞</a:t>
          </a:r>
          <a:endParaRPr kumimoji="1" lang="en-US" altLang="ja-JP" sz="1100" b="1"/>
        </a:p>
        <a:p>
          <a:pPr algn="l"/>
          <a:r>
            <a:rPr kumimoji="1" lang="ja-JP" altLang="en-US" sz="1100" b="1"/>
            <a:t>Ｅｘｃｅｌで作業完了通知書を作成し、ＰＤＦファイルで出力する。</a:t>
          </a:r>
          <a:br>
            <a:rPr kumimoji="1" lang="en-US" altLang="ja-JP" sz="1100" b="1"/>
          </a:br>
          <a:r>
            <a:rPr kumimoji="1" lang="ja-JP" altLang="en-US" sz="1100" b="1"/>
            <a:t>理由：管理コンソール</a:t>
          </a:r>
          <a:r>
            <a:rPr kumimoji="1" lang="en-US" altLang="ja-JP" sz="1100" b="1"/>
            <a:t>URL</a:t>
          </a:r>
          <a:r>
            <a:rPr kumimoji="1" lang="ja-JP" altLang="en-US" sz="1100" b="1"/>
            <a:t>の値が式なので、</a:t>
          </a:r>
          <a:r>
            <a:rPr kumimoji="1" lang="en-US" altLang="ja-JP" sz="1100" b="1"/>
            <a:t>Excel</a:t>
          </a:r>
          <a:r>
            <a:rPr kumimoji="1" lang="ja-JP" altLang="en-US" sz="1100" b="1"/>
            <a:t>ではリンク先が表示されないため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495300</xdr:colOff>
      <xdr:row>2</xdr:row>
      <xdr:rowOff>112395</xdr:rowOff>
    </xdr:from>
    <xdr:to>
      <xdr:col>21</xdr:col>
      <xdr:colOff>662940</xdr:colOff>
      <xdr:row>7</xdr:row>
      <xdr:rowOff>7620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249025" y="455295"/>
          <a:ext cx="5654040" cy="847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＜注意＞</a:t>
          </a:r>
          <a:endParaRPr kumimoji="1" lang="en-US" altLang="ja-JP" sz="1100" b="1"/>
        </a:p>
        <a:p>
          <a:pPr algn="l"/>
          <a:r>
            <a:rPr kumimoji="1" lang="ja-JP" altLang="en-US" sz="1100" b="1"/>
            <a:t>Ｅｘｃｅｌで作業完了通知書を作成し、ＰＤＦファイルで出力する。</a:t>
          </a:r>
          <a:br>
            <a:rPr kumimoji="1" lang="en-US" altLang="ja-JP" sz="1100" b="1"/>
          </a:br>
          <a:r>
            <a:rPr kumimoji="1" lang="ja-JP" altLang="en-US" sz="1100" b="1"/>
            <a:t>理由：管理コンソール</a:t>
          </a:r>
          <a:r>
            <a:rPr kumimoji="1" lang="en-US" altLang="ja-JP" sz="1100" b="1"/>
            <a:t>URL</a:t>
          </a:r>
          <a:r>
            <a:rPr kumimoji="1" lang="ja-JP" altLang="en-US" sz="1100" b="1"/>
            <a:t>の値が式なので、</a:t>
          </a:r>
          <a:r>
            <a:rPr kumimoji="1" lang="en-US" altLang="ja-JP" sz="1100" b="1"/>
            <a:t>Excel</a:t>
          </a:r>
          <a:r>
            <a:rPr kumimoji="1" lang="ja-JP" altLang="en-US" sz="1100" b="1"/>
            <a:t>ではリンク先が表示されないため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76200</xdr:colOff>
      <xdr:row>8</xdr:row>
      <xdr:rowOff>45720</xdr:rowOff>
    </xdr:from>
    <xdr:to>
      <xdr:col>18</xdr:col>
      <xdr:colOff>243840</xdr:colOff>
      <xdr:row>12</xdr:row>
      <xdr:rowOff>121920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277350" y="1512570"/>
          <a:ext cx="5654040" cy="847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＜注意＞</a:t>
          </a:r>
          <a:endParaRPr kumimoji="1" lang="en-US" altLang="ja-JP" sz="1100" b="1"/>
        </a:p>
        <a:p>
          <a:pPr algn="l"/>
          <a:r>
            <a:rPr kumimoji="1" lang="ja-JP" altLang="en-US" sz="1100" b="1"/>
            <a:t>Ｅｘｃｅｌで作業完了通知書を作成し、ＰＤＦファイルで出力する。</a:t>
          </a:r>
          <a:br>
            <a:rPr kumimoji="1" lang="en-US" altLang="ja-JP" sz="1100" b="1"/>
          </a:br>
          <a:r>
            <a:rPr kumimoji="1" lang="ja-JP" altLang="en-US" sz="1100" b="1"/>
            <a:t>理由：管理コンソール</a:t>
          </a:r>
          <a:r>
            <a:rPr kumimoji="1" lang="en-US" altLang="ja-JP" sz="1100" b="1"/>
            <a:t>URL</a:t>
          </a:r>
          <a:r>
            <a:rPr kumimoji="1" lang="ja-JP" altLang="en-US" sz="1100" b="1"/>
            <a:t>の値が式なので、</a:t>
          </a:r>
          <a:r>
            <a:rPr kumimoji="1" lang="en-US" altLang="ja-JP" sz="1100" b="1"/>
            <a:t>Excel</a:t>
          </a:r>
          <a:r>
            <a:rPr kumimoji="1" lang="ja-JP" altLang="en-US" sz="1100" b="1"/>
            <a:t>ではリンク先が表示されないため</a:t>
          </a:r>
        </a:p>
      </xdr:txBody>
    </xdr:sp>
    <xdr:clientData/>
  </xdr:twoCellAnchor>
  <xdr:twoCellAnchor>
    <xdr:from>
      <xdr:col>10</xdr:col>
      <xdr:colOff>76200</xdr:colOff>
      <xdr:row>1</xdr:row>
      <xdr:rowOff>144780</xdr:rowOff>
    </xdr:from>
    <xdr:to>
      <xdr:col>18</xdr:col>
      <xdr:colOff>198120</xdr:colOff>
      <xdr:row>7</xdr:row>
      <xdr:rowOff>68580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277350" y="316230"/>
          <a:ext cx="5608320" cy="1047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b="1">
              <a:solidFill>
                <a:schemeClr val="dk1"/>
              </a:solidFill>
              <a:effectLst/>
              <a:latin typeface="+mn-lt"/>
              <a:ea typeface="+mn-ea"/>
              <a:cs typeface="+mn-cs"/>
            </a:rPr>
            <a:t>＜</a:t>
          </a:r>
          <a:r>
            <a:rPr kumimoji="1" lang="ja-JP" altLang="en-US" sz="1100" b="1"/>
            <a:t>作業完了通知書作成の改善案＞</a:t>
          </a:r>
          <a:endParaRPr kumimoji="1" lang="en-US" altLang="ja-JP" sz="1100" b="1"/>
        </a:p>
        <a:p>
          <a:pPr algn="l"/>
          <a:r>
            <a:rPr kumimoji="1" lang="ja-JP" altLang="en-US" sz="1100" b="1"/>
            <a:t>申込書</a:t>
          </a:r>
          <a:r>
            <a:rPr kumimoji="1" lang="en-US" altLang="ja-JP" sz="1100" b="1"/>
            <a:t>_</a:t>
          </a:r>
          <a:r>
            <a:rPr kumimoji="1" lang="ja-JP" altLang="en-US" sz="1100" b="1"/>
            <a:t>直販用シートの入力データを、</a:t>
          </a:r>
          <a:endParaRPr kumimoji="1" lang="en-US" altLang="ja-JP" sz="1100" b="1"/>
        </a:p>
        <a:p>
          <a:pPr algn="l"/>
          <a:r>
            <a:rPr kumimoji="1" lang="ja-JP" altLang="en-US" sz="1100" b="1"/>
            <a:t>直販用</a:t>
          </a:r>
          <a:r>
            <a:rPr kumimoji="1" lang="en-US" altLang="ja-JP" sz="1100" b="1"/>
            <a:t>_</a:t>
          </a:r>
          <a:r>
            <a:rPr kumimoji="1" lang="ja-JP" altLang="en-US" sz="1100" b="1"/>
            <a:t>作業完了通知書 </a:t>
          </a:r>
          <a:r>
            <a:rPr kumimoji="1" lang="en-US" altLang="ja-JP" sz="1100" b="1"/>
            <a:t>(</a:t>
          </a:r>
          <a:r>
            <a:rPr kumimoji="1" lang="ja-JP" altLang="en-US" sz="1100" b="1"/>
            <a:t>案</a:t>
          </a:r>
          <a:r>
            <a:rPr kumimoji="1" lang="en-US" altLang="ja-JP" sz="1100" b="1"/>
            <a:t>)</a:t>
          </a:r>
          <a:r>
            <a:rPr kumimoji="1" lang="ja-JP" altLang="en-US" sz="1100" b="1"/>
            <a:t>シートにリンクさせ、</a:t>
          </a:r>
          <a:endParaRPr kumimoji="1" lang="en-US" altLang="ja-JP" sz="1100" b="1"/>
        </a:p>
        <a:p>
          <a:pPr algn="l"/>
          <a:r>
            <a:rPr kumimoji="1" lang="ja-JP" altLang="ja-JP" sz="1100" b="1">
              <a:solidFill>
                <a:schemeClr val="dk1"/>
              </a:solidFill>
              <a:effectLst/>
              <a:latin typeface="+mn-lt"/>
              <a:ea typeface="+mn-ea"/>
              <a:cs typeface="+mn-cs"/>
            </a:rPr>
            <a:t>作業完了通知書</a:t>
          </a:r>
          <a:r>
            <a:rPr kumimoji="1" lang="ja-JP" altLang="en-US" sz="1100" b="1">
              <a:solidFill>
                <a:schemeClr val="dk1"/>
              </a:solidFill>
              <a:effectLst/>
              <a:latin typeface="+mn-lt"/>
              <a:ea typeface="+mn-ea"/>
              <a:cs typeface="+mn-cs"/>
            </a:rPr>
            <a:t>の</a:t>
          </a:r>
          <a:r>
            <a:rPr kumimoji="1" lang="ja-JP" altLang="en-US" sz="1100" b="1"/>
            <a:t>手入力作業を減らす。</a:t>
          </a:r>
          <a:endParaRPr kumimoji="1" lang="en-US" altLang="ja-JP" sz="1100" b="1"/>
        </a:p>
        <a:p>
          <a:pPr algn="l"/>
          <a:endParaRPr kumimoji="1" lang="en-US" altLang="ja-JP" sz="1100" b="1"/>
        </a:p>
      </xdr:txBody>
    </xdr:sp>
    <xdr:clientData/>
  </xdr:twoCellAnchor>
  <xdr:twoCellAnchor>
    <xdr:from>
      <xdr:col>10</xdr:col>
      <xdr:colOff>514350</xdr:colOff>
      <xdr:row>14</xdr:row>
      <xdr:rowOff>9525</xdr:rowOff>
    </xdr:from>
    <xdr:to>
      <xdr:col>17</xdr:col>
      <xdr:colOff>638175</xdr:colOff>
      <xdr:row>20</xdr:row>
      <xdr:rowOff>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9715500" y="2657475"/>
          <a:ext cx="4924425" cy="130492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永井コメント</a:t>
          </a:r>
          <a:br>
            <a:rPr kumimoji="1" lang="en-US" altLang="ja-JP" sz="1100"/>
          </a:br>
          <a:r>
            <a:rPr kumimoji="1" lang="ja-JP" altLang="en-US" sz="1100"/>
            <a:t>・ＢＳＣ様からはエクセルのままもらう→</a:t>
          </a:r>
          <a:endParaRPr kumimoji="1" lang="en-US" altLang="ja-JP" sz="1100"/>
        </a:p>
        <a:p>
          <a:r>
            <a:rPr kumimoji="1" lang="ja-JP" altLang="en-US" sz="1100"/>
            <a:t>　富士通では文書番号を記載、必要に応じて発行日を修正して、ＰＤＦ化</a:t>
          </a:r>
          <a:endParaRPr kumimoji="1" lang="en-US" altLang="ja-JP" sz="1100"/>
        </a:p>
        <a:p>
          <a:endParaRPr kumimoji="1" lang="en-US" altLang="ja-JP" sz="1100"/>
        </a:p>
        <a:p>
          <a:r>
            <a:rPr kumimoji="1" lang="ja-JP" altLang="en-US" sz="1100"/>
            <a:t>・初回申込欄は削除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9" Type="http://schemas.openxmlformats.org/officeDocument/2006/relationships/ctrlProp" Target="../ctrlProps/ctrlProp48.xml"/><Relationship Id="rId21" Type="http://schemas.openxmlformats.org/officeDocument/2006/relationships/ctrlProp" Target="../ctrlProps/ctrlProp30.xml"/><Relationship Id="rId34" Type="http://schemas.openxmlformats.org/officeDocument/2006/relationships/ctrlProp" Target="../ctrlProps/ctrlProp43.xml"/><Relationship Id="rId42" Type="http://schemas.openxmlformats.org/officeDocument/2006/relationships/ctrlProp" Target="../ctrlProps/ctrlProp51.xml"/><Relationship Id="rId47" Type="http://schemas.openxmlformats.org/officeDocument/2006/relationships/ctrlProp" Target="../ctrlProps/ctrlProp56.xml"/><Relationship Id="rId50" Type="http://schemas.openxmlformats.org/officeDocument/2006/relationships/ctrlProp" Target="../ctrlProps/ctrlProp59.xml"/><Relationship Id="rId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25.xml"/><Relationship Id="rId29" Type="http://schemas.openxmlformats.org/officeDocument/2006/relationships/ctrlProp" Target="../ctrlProps/ctrlProp38.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4" Type="http://schemas.openxmlformats.org/officeDocument/2006/relationships/ctrlProp" Target="../ctrlProps/ctrlProp53.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8" Type="http://schemas.openxmlformats.org/officeDocument/2006/relationships/ctrlProp" Target="../ctrlProps/ctrlProp17.xml"/><Relationship Id="rId51" Type="http://schemas.openxmlformats.org/officeDocument/2006/relationships/ctrlProp" Target="../ctrlProps/ctrlProp60.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20" Type="http://schemas.openxmlformats.org/officeDocument/2006/relationships/ctrlProp" Target="../ctrlProps/ctrlProp29.xml"/><Relationship Id="rId41"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fence-mobile.bsc.fujitsu.com/SConsole/login.jsf?tid=z26" TargetMode="External"/><Relationship Id="rId7" Type="http://schemas.openxmlformats.org/officeDocument/2006/relationships/printerSettings" Target="../printerSettings/printerSettings4.bin"/><Relationship Id="rId2" Type="http://schemas.openxmlformats.org/officeDocument/2006/relationships/hyperlink" Target="mailto:ss4-mdm-support@ml.css.fujitsu.com" TargetMode="External"/><Relationship Id="rId1" Type="http://schemas.openxmlformats.org/officeDocument/2006/relationships/hyperlink" Target="https://fmrm-info.bsc.fujitsu.com/index.html" TargetMode="External"/><Relationship Id="rId6" Type="http://schemas.openxmlformats.org/officeDocument/2006/relationships/hyperlink" Target="https://i-filter-mng.com/fence/login" TargetMode="External"/><Relationship Id="rId5" Type="http://schemas.openxmlformats.org/officeDocument/2006/relationships/hyperlink" Target="https://sec2.daj.co.jp/fence/license/eq_biz.php" TargetMode="External"/><Relationship Id="rId10" Type="http://schemas.openxmlformats.org/officeDocument/2006/relationships/comments" Target="../comments1.xml"/><Relationship Id="rId4" Type="http://schemas.openxmlformats.org/officeDocument/2006/relationships/hyperlink" Target="https://www.fence-mrm.bsc.fujitsu.com/SConsole/login.jsf?tid=z26"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fence-mobile.bsc.fujitsu.com/SConsole/login.jsf?tid=z26" TargetMode="External"/><Relationship Id="rId7" Type="http://schemas.openxmlformats.org/officeDocument/2006/relationships/printerSettings" Target="../printerSettings/printerSettings5.bin"/><Relationship Id="rId2" Type="http://schemas.openxmlformats.org/officeDocument/2006/relationships/hyperlink" Target="mailto:ss4-mdm-support@ml.css.fujitsu.com" TargetMode="External"/><Relationship Id="rId1" Type="http://schemas.openxmlformats.org/officeDocument/2006/relationships/hyperlink" Target="https://fmrm-info.bsc.fujitsu.com/index.html" TargetMode="External"/><Relationship Id="rId6" Type="http://schemas.openxmlformats.org/officeDocument/2006/relationships/hyperlink" Target="https://i-filter-mng.com/fence/login" TargetMode="External"/><Relationship Id="rId5" Type="http://schemas.openxmlformats.org/officeDocument/2006/relationships/hyperlink" Target="https://sec2.daj.co.jp/fence/license/eq_biz.php" TargetMode="External"/><Relationship Id="rId10" Type="http://schemas.openxmlformats.org/officeDocument/2006/relationships/comments" Target="../comments2.xml"/><Relationship Id="rId4" Type="http://schemas.openxmlformats.org/officeDocument/2006/relationships/hyperlink" Target="https://www.fence-mrm.bsc.fujitsu.com/SConsole/login.jsf?tid=z26"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fence-mobile.bsc.fujitsu.com/SConsole/login.jsf?tid=z26" TargetMode="External"/><Relationship Id="rId7" Type="http://schemas.openxmlformats.org/officeDocument/2006/relationships/printerSettings" Target="../printerSettings/printerSettings6.bin"/><Relationship Id="rId2" Type="http://schemas.openxmlformats.org/officeDocument/2006/relationships/hyperlink" Target="mailto:ss4-mdm-support@ml.css.fujitsu.com" TargetMode="External"/><Relationship Id="rId1" Type="http://schemas.openxmlformats.org/officeDocument/2006/relationships/hyperlink" Target="https://fmrm-info.bsc.fujitsu.com/index.html" TargetMode="External"/><Relationship Id="rId6" Type="http://schemas.openxmlformats.org/officeDocument/2006/relationships/hyperlink" Target="https://i-filter-mng.com/fence/login" TargetMode="External"/><Relationship Id="rId5" Type="http://schemas.openxmlformats.org/officeDocument/2006/relationships/hyperlink" Target="https://sec2.daj.co.jp/fence/license/eq_biz.php" TargetMode="External"/><Relationship Id="rId10" Type="http://schemas.openxmlformats.org/officeDocument/2006/relationships/comments" Target="../comments3.xml"/><Relationship Id="rId4" Type="http://schemas.openxmlformats.org/officeDocument/2006/relationships/hyperlink" Target="https://www.fence-mrm.bsc.fujitsu.com/SConsole/login.jsf?tid=z26" TargetMode="External"/><Relationship Id="rId9"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N49"/>
  <sheetViews>
    <sheetView showGridLines="0" showRowColHeaders="0" workbookViewId="0">
      <selection activeCell="B11" sqref="B11"/>
    </sheetView>
  </sheetViews>
  <sheetFormatPr defaultRowHeight="13.5"/>
  <cols>
    <col min="2" max="2" width="14.375" customWidth="1"/>
    <col min="3" max="4" width="15.5" customWidth="1"/>
    <col min="5" max="5" width="12.75" customWidth="1"/>
  </cols>
  <sheetData>
    <row r="1" spans="1:14" ht="15.75">
      <c r="A1" s="87"/>
      <c r="B1" s="87"/>
      <c r="C1" s="87"/>
      <c r="D1" s="87"/>
      <c r="E1" s="87"/>
      <c r="F1" s="87"/>
      <c r="G1" s="87"/>
      <c r="H1" s="87"/>
      <c r="I1" s="87"/>
      <c r="J1" s="87"/>
      <c r="K1" s="87"/>
      <c r="L1" s="87"/>
      <c r="M1" s="87"/>
      <c r="N1" s="87"/>
    </row>
    <row r="2" spans="1:14" ht="24.75" customHeight="1">
      <c r="A2" s="87"/>
      <c r="B2" s="190" t="s">
        <v>54</v>
      </c>
      <c r="C2" s="191"/>
      <c r="D2" s="191"/>
      <c r="E2" s="192"/>
      <c r="F2" s="192"/>
      <c r="G2" s="192"/>
      <c r="H2" s="192"/>
      <c r="I2" s="192"/>
      <c r="J2" s="87"/>
      <c r="K2" s="87"/>
      <c r="L2" s="87"/>
      <c r="M2" s="87"/>
      <c r="N2" s="87"/>
    </row>
    <row r="3" spans="1:14" ht="24">
      <c r="A3" s="87"/>
      <c r="B3" s="89" t="s">
        <v>52</v>
      </c>
      <c r="C3" s="87"/>
      <c r="D3" s="87"/>
      <c r="E3" s="87"/>
      <c r="F3" s="87"/>
      <c r="G3" s="87"/>
      <c r="H3" s="87"/>
      <c r="I3" s="87"/>
      <c r="J3" s="87"/>
      <c r="K3" s="87"/>
      <c r="L3" s="87"/>
      <c r="M3" s="87"/>
      <c r="N3" s="87"/>
    </row>
    <row r="4" spans="1:14" ht="15.75">
      <c r="A4" s="87"/>
      <c r="B4" s="87"/>
      <c r="C4" s="87"/>
      <c r="D4" s="87"/>
      <c r="E4" s="87"/>
      <c r="F4" s="87"/>
      <c r="G4" s="87"/>
      <c r="H4" s="87"/>
      <c r="I4" s="87"/>
      <c r="J4" s="87"/>
      <c r="K4" s="87"/>
      <c r="L4" s="87"/>
      <c r="M4" s="87"/>
      <c r="N4" s="87"/>
    </row>
    <row r="5" spans="1:14" ht="19.5">
      <c r="A5" s="87"/>
      <c r="B5" s="88" t="s">
        <v>53</v>
      </c>
      <c r="C5" s="87"/>
      <c r="D5" s="87"/>
      <c r="E5" s="87"/>
      <c r="F5" s="87"/>
      <c r="G5" s="87"/>
      <c r="H5" s="87"/>
      <c r="I5" s="87"/>
      <c r="J5" s="87"/>
      <c r="K5" s="87"/>
      <c r="L5" s="87"/>
      <c r="M5" s="87"/>
      <c r="N5" s="87"/>
    </row>
    <row r="6" spans="1:14" ht="19.5">
      <c r="A6" s="87"/>
      <c r="B6" s="88" t="s">
        <v>152</v>
      </c>
      <c r="C6" s="87"/>
      <c r="D6" s="87"/>
      <c r="E6" s="87"/>
      <c r="F6" s="87"/>
      <c r="G6" s="87"/>
      <c r="H6" s="87"/>
      <c r="I6" s="87"/>
      <c r="J6" s="87"/>
      <c r="K6" s="87"/>
      <c r="L6" s="87"/>
      <c r="M6" s="87"/>
      <c r="N6" s="87"/>
    </row>
    <row r="7" spans="1:14" ht="19.5">
      <c r="A7" s="87"/>
      <c r="B7" s="88" t="s">
        <v>55</v>
      </c>
      <c r="C7" s="87"/>
      <c r="D7" s="87"/>
      <c r="E7" s="87"/>
      <c r="F7" s="87"/>
      <c r="G7" s="87"/>
      <c r="H7" s="87"/>
      <c r="I7" s="87"/>
      <c r="J7" s="87"/>
      <c r="K7" s="87"/>
      <c r="L7" s="87"/>
      <c r="M7" s="87"/>
      <c r="N7" s="87"/>
    </row>
    <row r="8" spans="1:14" ht="19.5">
      <c r="A8" s="87"/>
      <c r="B8" s="88" t="s">
        <v>56</v>
      </c>
      <c r="C8" s="87"/>
      <c r="D8" s="87"/>
      <c r="E8" s="87"/>
      <c r="F8" s="87"/>
      <c r="G8" s="87"/>
      <c r="H8" s="87"/>
      <c r="I8" s="87"/>
      <c r="J8" s="87"/>
      <c r="K8" s="87"/>
      <c r="L8" s="87"/>
      <c r="M8" s="87"/>
      <c r="N8" s="87"/>
    </row>
    <row r="9" spans="1:14" ht="19.5">
      <c r="A9" s="87"/>
      <c r="B9" s="88" t="s">
        <v>153</v>
      </c>
      <c r="C9" s="87"/>
      <c r="D9" s="87"/>
      <c r="E9" s="87"/>
      <c r="F9" s="87"/>
      <c r="G9" s="87"/>
      <c r="H9" s="87"/>
      <c r="I9" s="87"/>
      <c r="J9" s="87"/>
      <c r="K9" s="87"/>
      <c r="L9" s="87"/>
      <c r="M9" s="87"/>
      <c r="N9" s="87"/>
    </row>
    <row r="10" spans="1:14" ht="19.5">
      <c r="A10" s="87"/>
      <c r="B10" s="88" t="s">
        <v>154</v>
      </c>
      <c r="C10" s="87"/>
      <c r="D10" s="87"/>
      <c r="E10" s="87"/>
      <c r="F10" s="87"/>
      <c r="G10" s="87"/>
      <c r="H10" s="87"/>
      <c r="I10" s="87"/>
      <c r="J10" s="87"/>
      <c r="K10" s="87"/>
      <c r="L10" s="87"/>
      <c r="M10" s="87"/>
      <c r="N10" s="87"/>
    </row>
    <row r="11" spans="1:14" ht="15.75">
      <c r="A11" s="87"/>
      <c r="B11" s="87"/>
      <c r="C11" s="87"/>
      <c r="D11" s="87"/>
      <c r="E11" s="87"/>
      <c r="F11" s="87"/>
      <c r="G11" s="87"/>
      <c r="H11" s="87"/>
      <c r="I11" s="87"/>
      <c r="J11" s="87"/>
      <c r="K11" s="87"/>
      <c r="L11" s="87"/>
      <c r="M11" s="87"/>
      <c r="N11" s="87"/>
    </row>
    <row r="12" spans="1:14" ht="15.75">
      <c r="A12" s="87"/>
      <c r="B12" s="87"/>
      <c r="C12" s="87"/>
      <c r="D12" s="87"/>
      <c r="E12" s="87"/>
      <c r="F12" s="87"/>
      <c r="G12" s="87"/>
      <c r="H12" s="87"/>
      <c r="I12" s="87"/>
      <c r="J12" s="87"/>
      <c r="K12" s="87"/>
      <c r="L12" s="87"/>
      <c r="M12" s="87"/>
      <c r="N12" s="87"/>
    </row>
    <row r="13" spans="1:14" ht="15.75">
      <c r="A13" s="87"/>
      <c r="B13" s="87"/>
      <c r="C13" s="87"/>
      <c r="D13" s="87"/>
      <c r="E13" s="87"/>
      <c r="F13" s="87"/>
      <c r="G13" s="87"/>
      <c r="H13" s="87"/>
      <c r="I13" s="87"/>
      <c r="J13" s="87"/>
      <c r="K13" s="87"/>
      <c r="L13" s="87"/>
      <c r="M13" s="87"/>
      <c r="N13" s="87"/>
    </row>
    <row r="14" spans="1:14" ht="15.75">
      <c r="A14" s="87"/>
      <c r="B14" s="87"/>
      <c r="C14" s="87"/>
      <c r="D14" s="87"/>
      <c r="E14" s="87"/>
      <c r="F14" s="87"/>
      <c r="G14" s="87"/>
      <c r="H14" s="87"/>
      <c r="I14" s="87"/>
      <c r="J14" s="87"/>
      <c r="K14" s="87"/>
      <c r="L14" s="87"/>
      <c r="M14" s="87"/>
      <c r="N14" s="87"/>
    </row>
    <row r="15" spans="1:14" ht="15.75">
      <c r="A15" s="87"/>
      <c r="B15" s="87"/>
      <c r="C15" s="87"/>
      <c r="D15" s="87"/>
      <c r="E15" s="87"/>
      <c r="F15" s="87"/>
      <c r="G15" s="87"/>
      <c r="H15" s="87"/>
      <c r="I15" s="87"/>
      <c r="J15" s="87"/>
      <c r="K15" s="87"/>
      <c r="L15" s="87"/>
      <c r="M15" s="87"/>
      <c r="N15" s="87"/>
    </row>
    <row r="16" spans="1:14" ht="15.75">
      <c r="A16" s="87"/>
      <c r="B16" s="87"/>
      <c r="C16" s="87"/>
      <c r="D16" s="87"/>
      <c r="E16" s="87"/>
      <c r="F16" s="87"/>
      <c r="G16" s="87"/>
      <c r="H16" s="87"/>
      <c r="I16" s="87"/>
      <c r="J16" s="87"/>
      <c r="K16" s="87"/>
      <c r="L16" s="87"/>
      <c r="M16" s="87"/>
      <c r="N16" s="87"/>
    </row>
    <row r="17" spans="1:14" ht="15.75">
      <c r="A17" s="87"/>
      <c r="B17" s="87"/>
      <c r="C17" s="87"/>
      <c r="D17" s="87"/>
      <c r="E17" s="87"/>
      <c r="F17" s="87"/>
      <c r="G17" s="87"/>
      <c r="H17" s="87"/>
      <c r="I17" s="87"/>
      <c r="J17" s="87"/>
      <c r="K17" s="87"/>
      <c r="L17" s="87"/>
      <c r="M17" s="87"/>
      <c r="N17" s="87"/>
    </row>
    <row r="18" spans="1:14" ht="15.75">
      <c r="A18" s="87"/>
      <c r="B18" s="87"/>
      <c r="C18" s="87"/>
      <c r="D18" s="87"/>
      <c r="E18" s="87"/>
      <c r="F18" s="87"/>
      <c r="G18" s="87"/>
      <c r="H18" s="87"/>
      <c r="I18" s="87"/>
      <c r="J18" s="87"/>
      <c r="K18" s="87"/>
      <c r="L18" s="87"/>
      <c r="M18" s="87"/>
      <c r="N18" s="87"/>
    </row>
    <row r="19" spans="1:14" ht="15.75">
      <c r="A19" s="87"/>
      <c r="B19" s="87"/>
      <c r="C19" s="87"/>
      <c r="D19" s="87"/>
      <c r="E19" s="87"/>
      <c r="F19" s="87"/>
      <c r="G19" s="87"/>
      <c r="H19" s="87"/>
      <c r="I19" s="87"/>
      <c r="J19" s="87"/>
      <c r="K19" s="87"/>
      <c r="L19" s="87"/>
      <c r="M19" s="87"/>
      <c r="N19" s="87"/>
    </row>
    <row r="20" spans="1:14" ht="15.75">
      <c r="A20" s="87"/>
      <c r="B20" s="87"/>
      <c r="C20" s="87"/>
      <c r="D20" s="87"/>
      <c r="E20" s="87"/>
      <c r="F20" s="87"/>
      <c r="G20" s="87"/>
      <c r="H20" s="87"/>
      <c r="I20" s="87"/>
      <c r="J20" s="87"/>
      <c r="K20" s="87"/>
      <c r="L20" s="87"/>
      <c r="M20" s="87"/>
      <c r="N20" s="87"/>
    </row>
    <row r="21" spans="1:14" ht="15.75">
      <c r="A21" s="87"/>
      <c r="B21" s="87"/>
      <c r="C21" s="87"/>
      <c r="D21" s="87"/>
      <c r="E21" s="87"/>
      <c r="F21" s="87"/>
      <c r="G21" s="87"/>
      <c r="H21" s="87"/>
      <c r="I21" s="87"/>
      <c r="J21" s="87"/>
      <c r="K21" s="87"/>
      <c r="L21" s="87"/>
      <c r="M21" s="87"/>
      <c r="N21" s="87"/>
    </row>
    <row r="22" spans="1:14" ht="15.75">
      <c r="A22" s="87"/>
      <c r="B22" s="87"/>
      <c r="C22" s="87"/>
      <c r="D22" s="87"/>
      <c r="E22" s="87"/>
      <c r="F22" s="87"/>
      <c r="G22" s="87"/>
      <c r="H22" s="87"/>
      <c r="I22" s="87"/>
      <c r="J22" s="87"/>
      <c r="K22" s="87"/>
      <c r="L22" s="87"/>
      <c r="M22" s="87"/>
      <c r="N22" s="87"/>
    </row>
    <row r="23" spans="1:14" ht="15.75">
      <c r="A23" s="87"/>
      <c r="B23" s="87"/>
      <c r="C23" s="87"/>
      <c r="D23" s="87"/>
      <c r="E23" s="87"/>
      <c r="F23" s="87"/>
      <c r="G23" s="87"/>
      <c r="H23" s="87"/>
      <c r="I23" s="87"/>
      <c r="J23" s="87"/>
      <c r="K23" s="87"/>
      <c r="L23" s="87"/>
      <c r="M23" s="87"/>
      <c r="N23" s="87"/>
    </row>
    <row r="24" spans="1:14" ht="15.75">
      <c r="A24" s="87"/>
      <c r="B24" s="87"/>
      <c r="C24" s="87"/>
      <c r="D24" s="87"/>
      <c r="E24" s="87"/>
      <c r="F24" s="87"/>
      <c r="G24" s="87"/>
      <c r="H24" s="87"/>
      <c r="I24" s="87"/>
      <c r="J24" s="87"/>
      <c r="K24" s="87"/>
      <c r="L24" s="87"/>
      <c r="M24" s="87"/>
      <c r="N24" s="87"/>
    </row>
    <row r="25" spans="1:14" ht="15.75">
      <c r="A25" s="87"/>
      <c r="B25" s="87"/>
      <c r="C25" s="87"/>
      <c r="D25" s="87"/>
      <c r="E25" s="87"/>
      <c r="F25" s="87"/>
      <c r="G25" s="87"/>
      <c r="H25" s="87"/>
      <c r="I25" s="87"/>
      <c r="J25" s="87"/>
      <c r="K25" s="87"/>
      <c r="L25" s="87"/>
      <c r="M25" s="87"/>
      <c r="N25" s="87"/>
    </row>
    <row r="26" spans="1:14" ht="15.75">
      <c r="A26" s="87"/>
      <c r="B26" s="87"/>
      <c r="C26" s="87"/>
      <c r="D26" s="87"/>
      <c r="E26" s="87"/>
      <c r="F26" s="87"/>
      <c r="G26" s="87"/>
      <c r="H26" s="87"/>
      <c r="I26" s="87"/>
      <c r="J26" s="87"/>
      <c r="K26" s="87"/>
      <c r="L26" s="87"/>
      <c r="M26" s="87"/>
      <c r="N26" s="87"/>
    </row>
    <row r="27" spans="1:14" ht="15.75">
      <c r="A27" s="87"/>
      <c r="B27" s="87"/>
      <c r="C27" s="87"/>
      <c r="D27" s="87"/>
      <c r="E27" s="87"/>
      <c r="F27" s="87"/>
      <c r="G27" s="87"/>
      <c r="H27" s="87"/>
      <c r="I27" s="87"/>
      <c r="J27" s="87"/>
      <c r="K27" s="87"/>
      <c r="L27" s="87"/>
      <c r="M27" s="87"/>
      <c r="N27" s="87"/>
    </row>
    <row r="28" spans="1:14" ht="15.75">
      <c r="A28" s="87"/>
      <c r="B28" s="87"/>
      <c r="C28" s="87"/>
      <c r="D28" s="87"/>
      <c r="E28" s="87"/>
      <c r="F28" s="87"/>
      <c r="G28" s="87"/>
      <c r="H28" s="87"/>
      <c r="I28" s="87"/>
      <c r="J28" s="87"/>
      <c r="K28" s="87"/>
      <c r="L28" s="87"/>
      <c r="M28" s="87"/>
      <c r="N28" s="87"/>
    </row>
    <row r="29" spans="1:14" ht="15.75">
      <c r="A29" s="87"/>
      <c r="B29" s="87"/>
      <c r="C29" s="87"/>
      <c r="D29" s="87"/>
      <c r="E29" s="87"/>
      <c r="F29" s="87"/>
      <c r="G29" s="87"/>
      <c r="H29" s="87"/>
      <c r="I29" s="87"/>
      <c r="J29" s="87"/>
      <c r="K29" s="87"/>
      <c r="L29" s="87"/>
      <c r="M29" s="87"/>
      <c r="N29" s="87"/>
    </row>
    <row r="30" spans="1:14" ht="15.75">
      <c r="A30" s="87"/>
      <c r="B30" s="87"/>
      <c r="C30" s="87"/>
      <c r="D30" s="87"/>
      <c r="E30" s="87"/>
      <c r="F30" s="87"/>
      <c r="G30" s="87"/>
      <c r="H30" s="87"/>
      <c r="I30" s="87"/>
      <c r="J30" s="87"/>
      <c r="K30" s="87"/>
      <c r="L30" s="87"/>
      <c r="M30" s="87"/>
      <c r="N30" s="87"/>
    </row>
    <row r="31" spans="1:14" ht="15.75">
      <c r="A31" s="87"/>
      <c r="B31" s="87"/>
      <c r="C31" s="87"/>
      <c r="D31" s="87"/>
      <c r="E31" s="87"/>
      <c r="F31" s="87"/>
      <c r="G31" s="87"/>
      <c r="H31" s="87"/>
      <c r="I31" s="87"/>
      <c r="J31" s="87"/>
      <c r="K31" s="87"/>
      <c r="L31" s="87"/>
      <c r="M31" s="87"/>
      <c r="N31" s="87"/>
    </row>
    <row r="32" spans="1:14" ht="15.75">
      <c r="A32" s="87"/>
      <c r="B32" s="87"/>
      <c r="C32" s="87"/>
      <c r="D32" s="87"/>
      <c r="E32" s="87"/>
      <c r="F32" s="87"/>
      <c r="G32" s="87"/>
      <c r="H32" s="87"/>
      <c r="I32" s="87"/>
      <c r="J32" s="87"/>
      <c r="K32" s="87"/>
      <c r="L32" s="87"/>
      <c r="M32" s="87"/>
      <c r="N32" s="87"/>
    </row>
    <row r="33" spans="1:14" ht="15.75">
      <c r="A33" s="87"/>
      <c r="B33" s="87"/>
      <c r="C33" s="87"/>
      <c r="D33" s="87"/>
      <c r="E33" s="87"/>
      <c r="F33" s="87"/>
      <c r="G33" s="87"/>
      <c r="H33" s="87"/>
      <c r="I33" s="87"/>
      <c r="J33" s="87"/>
      <c r="K33" s="87"/>
      <c r="L33" s="87"/>
      <c r="M33" s="87"/>
      <c r="N33" s="87"/>
    </row>
    <row r="34" spans="1:14" ht="15.75">
      <c r="A34" s="87"/>
      <c r="B34" s="87"/>
      <c r="C34" s="87"/>
      <c r="D34" s="87"/>
      <c r="E34" s="87"/>
      <c r="F34" s="87"/>
      <c r="G34" s="87"/>
      <c r="H34" s="87"/>
      <c r="I34" s="87"/>
      <c r="J34" s="87"/>
      <c r="K34" s="87"/>
      <c r="L34" s="87"/>
      <c r="M34" s="87"/>
      <c r="N34" s="87"/>
    </row>
    <row r="35" spans="1:14" ht="15.75">
      <c r="A35" s="87"/>
      <c r="B35" s="87"/>
      <c r="C35" s="87"/>
      <c r="D35" s="87"/>
      <c r="E35" s="87"/>
      <c r="F35" s="87"/>
      <c r="G35" s="87"/>
      <c r="H35" s="87"/>
      <c r="I35" s="87"/>
      <c r="J35" s="87"/>
      <c r="K35" s="87"/>
      <c r="L35" s="87"/>
      <c r="M35" s="87"/>
      <c r="N35" s="87"/>
    </row>
    <row r="36" spans="1:14" ht="15.75">
      <c r="A36" s="87"/>
      <c r="B36" s="87"/>
      <c r="C36" s="87"/>
      <c r="D36" s="87"/>
      <c r="E36" s="87"/>
      <c r="F36" s="87"/>
      <c r="G36" s="87"/>
      <c r="H36" s="87"/>
      <c r="I36" s="87"/>
      <c r="J36" s="87"/>
      <c r="K36" s="87"/>
      <c r="L36" s="87"/>
      <c r="M36" s="87"/>
      <c r="N36" s="87"/>
    </row>
    <row r="37" spans="1:14" ht="15.75">
      <c r="A37" s="87"/>
      <c r="B37" s="87"/>
      <c r="C37" s="87"/>
      <c r="D37" s="87"/>
      <c r="E37" s="87"/>
      <c r="F37" s="87"/>
      <c r="G37" s="87"/>
      <c r="H37" s="87"/>
      <c r="I37" s="87"/>
      <c r="J37" s="87"/>
      <c r="K37" s="87"/>
      <c r="L37" s="87"/>
      <c r="M37" s="87"/>
      <c r="N37" s="87"/>
    </row>
    <row r="38" spans="1:14" ht="15.75">
      <c r="A38" s="87"/>
      <c r="B38" s="87"/>
      <c r="C38" s="87"/>
      <c r="D38" s="87"/>
      <c r="E38" s="87"/>
      <c r="F38" s="87"/>
      <c r="G38" s="87"/>
      <c r="H38" s="87"/>
      <c r="I38" s="87"/>
      <c r="J38" s="87"/>
      <c r="K38" s="87"/>
      <c r="L38" s="87"/>
      <c r="M38" s="87"/>
      <c r="N38" s="87"/>
    </row>
    <row r="39" spans="1:14" ht="15.75">
      <c r="A39" s="87"/>
      <c r="B39" s="87"/>
      <c r="C39" s="87"/>
      <c r="D39" s="87"/>
      <c r="E39" s="87"/>
      <c r="F39" s="87"/>
      <c r="G39" s="87"/>
      <c r="H39" s="87"/>
      <c r="I39" s="87"/>
      <c r="J39" s="87"/>
      <c r="K39" s="87"/>
      <c r="L39" s="87"/>
      <c r="M39" s="87"/>
      <c r="N39" s="87"/>
    </row>
    <row r="40" spans="1:14" ht="15.75">
      <c r="A40" s="87"/>
      <c r="B40" s="87"/>
      <c r="C40" s="87"/>
      <c r="D40" s="87"/>
      <c r="E40" s="87"/>
      <c r="F40" s="87"/>
      <c r="G40" s="87"/>
      <c r="H40" s="87"/>
      <c r="I40" s="87"/>
      <c r="J40" s="87"/>
      <c r="K40" s="87"/>
      <c r="L40" s="87"/>
      <c r="M40" s="87"/>
      <c r="N40" s="87"/>
    </row>
    <row r="41" spans="1:14" ht="15.75">
      <c r="A41" s="87"/>
      <c r="B41" s="87"/>
      <c r="C41" s="87"/>
      <c r="D41" s="87"/>
      <c r="E41" s="87"/>
      <c r="F41" s="87"/>
      <c r="G41" s="87"/>
      <c r="H41" s="87"/>
      <c r="I41" s="87"/>
      <c r="J41" s="87"/>
      <c r="K41" s="87"/>
      <c r="L41" s="87"/>
      <c r="M41" s="87"/>
      <c r="N41" s="87"/>
    </row>
    <row r="42" spans="1:14" ht="15.75">
      <c r="A42" s="87"/>
      <c r="B42" s="87"/>
      <c r="C42" s="87"/>
      <c r="D42" s="87"/>
      <c r="E42" s="87"/>
      <c r="F42" s="87"/>
      <c r="G42" s="87"/>
      <c r="H42" s="87"/>
      <c r="I42" s="87"/>
      <c r="J42" s="87"/>
      <c r="K42" s="87"/>
      <c r="L42" s="87"/>
      <c r="M42" s="87"/>
      <c r="N42" s="87"/>
    </row>
    <row r="43" spans="1:14" ht="15.75">
      <c r="A43" s="87"/>
      <c r="B43" s="87"/>
      <c r="C43" s="87"/>
      <c r="D43" s="87"/>
      <c r="E43" s="87"/>
      <c r="F43" s="87"/>
      <c r="G43" s="87"/>
      <c r="H43" s="87"/>
      <c r="I43" s="87"/>
      <c r="J43" s="87"/>
      <c r="K43" s="87"/>
      <c r="L43" s="87"/>
      <c r="M43" s="87"/>
      <c r="N43" s="87"/>
    </row>
    <row r="44" spans="1:14" ht="15.75">
      <c r="A44" s="87"/>
      <c r="B44" s="87"/>
      <c r="C44" s="87"/>
      <c r="D44" s="87"/>
      <c r="E44" s="87"/>
      <c r="F44" s="87"/>
      <c r="G44" s="87"/>
      <c r="H44" s="87"/>
      <c r="I44" s="87"/>
      <c r="J44" s="87"/>
      <c r="K44" s="87"/>
      <c r="L44" s="87"/>
      <c r="M44" s="87"/>
      <c r="N44" s="87"/>
    </row>
    <row r="45" spans="1:14" ht="15.75">
      <c r="A45" s="87"/>
      <c r="B45" s="87"/>
      <c r="C45" s="87"/>
      <c r="D45" s="87"/>
      <c r="E45" s="87"/>
      <c r="F45" s="87"/>
      <c r="G45" s="87"/>
      <c r="H45" s="87"/>
      <c r="I45" s="87"/>
      <c r="J45" s="87"/>
      <c r="K45" s="87"/>
      <c r="L45" s="87"/>
      <c r="M45" s="87"/>
      <c r="N45" s="87"/>
    </row>
    <row r="46" spans="1:14" ht="15.75">
      <c r="A46" s="87"/>
      <c r="B46" s="87"/>
      <c r="C46" s="87"/>
      <c r="D46" s="87"/>
      <c r="E46" s="87"/>
      <c r="F46" s="87"/>
      <c r="G46" s="87"/>
      <c r="H46" s="87"/>
      <c r="I46" s="87"/>
      <c r="J46" s="87"/>
      <c r="K46" s="87"/>
      <c r="L46" s="87"/>
      <c r="M46" s="87"/>
      <c r="N46" s="87"/>
    </row>
    <row r="47" spans="1:14" ht="15.75">
      <c r="A47" s="87"/>
      <c r="B47" s="87"/>
      <c r="C47" s="87"/>
      <c r="D47" s="87"/>
      <c r="E47" s="87"/>
      <c r="F47" s="87"/>
      <c r="G47" s="87"/>
      <c r="H47" s="87"/>
      <c r="I47" s="87"/>
      <c r="J47" s="87"/>
      <c r="K47" s="87"/>
      <c r="L47" s="87"/>
      <c r="M47" s="87"/>
      <c r="N47" s="87"/>
    </row>
    <row r="48" spans="1:14" ht="15.75">
      <c r="A48" s="87"/>
      <c r="B48" s="87"/>
      <c r="C48" s="87"/>
      <c r="D48" s="87"/>
      <c r="E48" s="87"/>
      <c r="F48" s="87"/>
      <c r="G48" s="87"/>
      <c r="H48" s="87"/>
      <c r="I48" s="87"/>
      <c r="J48" s="87"/>
      <c r="K48" s="87"/>
      <c r="L48" s="87"/>
      <c r="M48" s="87"/>
      <c r="N48" s="87"/>
    </row>
    <row r="49" spans="1:14" ht="15.75">
      <c r="A49" s="87"/>
      <c r="B49" s="87"/>
      <c r="C49" s="87"/>
      <c r="D49" s="87"/>
      <c r="E49" s="87"/>
      <c r="F49" s="87"/>
      <c r="G49" s="87"/>
      <c r="H49" s="87"/>
      <c r="I49" s="87"/>
      <c r="J49" s="87"/>
      <c r="K49" s="87"/>
      <c r="L49" s="87"/>
      <c r="M49" s="87"/>
      <c r="N49" s="87"/>
    </row>
  </sheetData>
  <sheetProtection algorithmName="SHA-512" hashValue="9yyzZbeaKp3pWlP1Fwy4vNFevNmpXEOVAI4ZLdnDQo4N9G2fl+6jy0mgKzPIwuPR4qbrrzJa9LPP+maUDOxxCA==" saltValue="0fvPNk4A+OAnEiVBR5Vfkg==" spinCount="100000" sheet="1" selectLockedCells="1" selectUnlockedCell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U81"/>
  <sheetViews>
    <sheetView showGridLines="0" showRowColHeaders="0" tabSelected="1" zoomScaleNormal="100" workbookViewId="0">
      <selection activeCell="H3" sqref="H3:K3"/>
    </sheetView>
  </sheetViews>
  <sheetFormatPr defaultColWidth="9" defaultRowHeight="13.5"/>
  <cols>
    <col min="1" max="1" width="3" style="1" customWidth="1"/>
    <col min="2" max="2" width="17.125" style="1" customWidth="1"/>
    <col min="3" max="4" width="12.75" style="1" customWidth="1"/>
    <col min="5" max="7" width="13.625" style="1" customWidth="1"/>
    <col min="8" max="8" width="6.375" style="1" customWidth="1"/>
    <col min="9" max="9" width="7" style="1" customWidth="1"/>
    <col min="10" max="10" width="3.875" style="1" customWidth="1"/>
    <col min="11" max="11" width="5.5" style="1" customWidth="1"/>
    <col min="12" max="12" width="3.375" style="1" customWidth="1"/>
    <col min="13" max="13" width="2.375" style="1" customWidth="1"/>
    <col min="14" max="14" width="3.375" style="3" customWidth="1"/>
    <col min="15" max="16384" width="9" style="1"/>
  </cols>
  <sheetData>
    <row r="1" spans="1:15" ht="14.25" thickBot="1">
      <c r="A1" s="193" t="s">
        <v>14</v>
      </c>
      <c r="B1" s="56"/>
      <c r="C1" s="56"/>
      <c r="D1" s="57"/>
      <c r="E1" s="57"/>
      <c r="F1" s="57"/>
      <c r="G1" s="57"/>
      <c r="H1" s="57"/>
      <c r="I1" s="57"/>
      <c r="J1" s="57"/>
      <c r="K1" s="57"/>
      <c r="L1" s="57"/>
      <c r="M1" s="55"/>
    </row>
    <row r="2" spans="1:15" ht="14.25" thickBot="1">
      <c r="A2" s="51"/>
      <c r="B2" s="52"/>
      <c r="C2" s="52"/>
      <c r="D2" s="53"/>
      <c r="E2" s="53"/>
      <c r="F2" s="53"/>
      <c r="G2" s="53"/>
      <c r="H2" s="53"/>
      <c r="I2" s="53"/>
      <c r="J2" s="53"/>
      <c r="K2" s="53"/>
      <c r="L2" s="53"/>
      <c r="M2" s="54"/>
    </row>
    <row r="3" spans="1:15" ht="17.25" customHeight="1">
      <c r="A3" s="199"/>
      <c r="B3" s="200"/>
      <c r="C3" s="53"/>
      <c r="D3" s="53"/>
      <c r="E3" s="53"/>
      <c r="F3" s="53"/>
      <c r="G3" s="201" t="s">
        <v>7</v>
      </c>
      <c r="H3" s="210"/>
      <c r="I3" s="210"/>
      <c r="J3" s="210"/>
      <c r="K3" s="210"/>
      <c r="L3" s="202"/>
      <c r="M3" s="203"/>
      <c r="N3" s="26"/>
      <c r="O3" s="13"/>
    </row>
    <row r="4" spans="1:15">
      <c r="A4" s="37"/>
      <c r="B4" s="180"/>
      <c r="C4" s="180"/>
      <c r="D4" s="180"/>
      <c r="E4" s="180"/>
      <c r="F4" s="180"/>
      <c r="G4" s="19"/>
      <c r="H4" s="211"/>
      <c r="I4" s="212"/>
      <c r="J4" s="212"/>
      <c r="K4" s="212"/>
      <c r="L4" s="2"/>
      <c r="M4" s="38"/>
      <c r="N4" s="12"/>
      <c r="O4" s="13"/>
    </row>
    <row r="5" spans="1:15">
      <c r="A5" s="37"/>
      <c r="B5" s="14" t="s">
        <v>15</v>
      </c>
      <c r="C5" s="7"/>
      <c r="D5" s="180"/>
      <c r="E5" s="180"/>
      <c r="F5" s="180"/>
      <c r="G5" s="23"/>
      <c r="H5" s="2"/>
      <c r="I5" s="180"/>
      <c r="J5" s="180"/>
      <c r="K5" s="180"/>
      <c r="L5" s="2"/>
      <c r="M5" s="38"/>
      <c r="O5" s="13"/>
    </row>
    <row r="6" spans="1:15" ht="17.25" customHeight="1">
      <c r="A6" s="37"/>
      <c r="B6" s="180"/>
      <c r="C6" s="180"/>
      <c r="D6" s="180"/>
      <c r="E6" s="180"/>
      <c r="F6" s="66"/>
      <c r="G6" s="180"/>
      <c r="H6" s="180"/>
      <c r="I6" s="180"/>
      <c r="J6" s="180"/>
      <c r="K6" s="180"/>
      <c r="L6" s="2"/>
      <c r="M6" s="38"/>
    </row>
    <row r="7" spans="1:15" ht="20.25" customHeight="1">
      <c r="A7" s="37"/>
      <c r="B7" s="180"/>
      <c r="C7" s="180"/>
      <c r="D7" s="180"/>
      <c r="E7" s="2"/>
      <c r="F7" s="32" t="s">
        <v>17</v>
      </c>
      <c r="G7" s="213"/>
      <c r="H7" s="213"/>
      <c r="I7" s="213"/>
      <c r="J7" s="213"/>
      <c r="K7" s="213"/>
      <c r="L7" s="213"/>
      <c r="M7" s="38"/>
      <c r="N7" s="27"/>
    </row>
    <row r="8" spans="1:15" ht="6" customHeight="1">
      <c r="A8" s="37"/>
      <c r="B8" s="180"/>
      <c r="C8" s="180"/>
      <c r="D8" s="180"/>
      <c r="E8" s="180"/>
      <c r="F8" s="180"/>
      <c r="G8" s="180"/>
      <c r="H8" s="180"/>
      <c r="I8" s="180"/>
      <c r="J8" s="180"/>
      <c r="K8" s="180"/>
      <c r="L8" s="2"/>
      <c r="M8" s="38"/>
      <c r="N8" s="27"/>
    </row>
    <row r="9" spans="1:15" ht="18" customHeight="1">
      <c r="A9" s="37"/>
      <c r="B9" s="180"/>
      <c r="C9" s="180"/>
      <c r="D9" s="180"/>
      <c r="E9" s="2"/>
      <c r="F9" s="32" t="s">
        <v>18</v>
      </c>
      <c r="G9" s="214"/>
      <c r="H9" s="214"/>
      <c r="I9" s="214"/>
      <c r="J9" s="214"/>
      <c r="K9" s="214"/>
      <c r="L9" s="214"/>
      <c r="M9" s="38"/>
    </row>
    <row r="10" spans="1:15" ht="6" customHeight="1">
      <c r="A10" s="37"/>
      <c r="B10" s="180"/>
      <c r="C10" s="180"/>
      <c r="D10" s="180"/>
      <c r="E10" s="180"/>
      <c r="F10" s="180"/>
      <c r="G10" s="180"/>
      <c r="H10" s="180"/>
      <c r="I10" s="180"/>
      <c r="J10" s="180"/>
      <c r="K10" s="180"/>
      <c r="L10" s="2"/>
      <c r="M10" s="38"/>
    </row>
    <row r="11" spans="1:15" ht="19.5" customHeight="1">
      <c r="A11" s="37"/>
      <c r="B11" s="180"/>
      <c r="C11" s="180"/>
      <c r="D11" s="180"/>
      <c r="E11" s="2"/>
      <c r="F11" s="32" t="s">
        <v>19</v>
      </c>
      <c r="G11" s="214"/>
      <c r="H11" s="214"/>
      <c r="I11" s="214"/>
      <c r="J11" s="180"/>
      <c r="K11" s="180"/>
      <c r="L11" s="2"/>
      <c r="M11" s="38"/>
    </row>
    <row r="12" spans="1:15" ht="15.75" hidden="1" customHeight="1">
      <c r="A12" s="37"/>
      <c r="B12" s="180"/>
      <c r="C12" s="180"/>
      <c r="D12" s="180"/>
      <c r="E12" s="17"/>
      <c r="F12" s="17"/>
      <c r="G12" s="17"/>
      <c r="H12" s="17"/>
      <c r="I12" s="17"/>
      <c r="J12" s="180"/>
      <c r="K12" s="180"/>
      <c r="L12" s="2"/>
      <c r="M12" s="38"/>
    </row>
    <row r="13" spans="1:15" ht="15" customHeight="1">
      <c r="A13" s="37"/>
      <c r="B13" s="180"/>
      <c r="C13" s="180"/>
      <c r="D13" s="180"/>
      <c r="E13" s="180"/>
      <c r="F13" s="180"/>
      <c r="G13" s="180"/>
      <c r="H13" s="180"/>
      <c r="I13" s="180"/>
      <c r="J13" s="180"/>
      <c r="K13" s="180"/>
      <c r="L13" s="2"/>
      <c r="M13" s="38"/>
    </row>
    <row r="14" spans="1:15" ht="21" customHeight="1">
      <c r="A14" s="41"/>
      <c r="B14" s="215" t="s">
        <v>142</v>
      </c>
      <c r="C14" s="216"/>
      <c r="D14" s="216"/>
      <c r="E14" s="216"/>
      <c r="F14" s="216"/>
      <c r="G14" s="216"/>
      <c r="H14" s="216"/>
      <c r="I14" s="216"/>
      <c r="J14" s="216"/>
      <c r="K14" s="217"/>
      <c r="L14" s="15"/>
      <c r="M14" s="38"/>
    </row>
    <row r="15" spans="1:15" s="5" customFormat="1" ht="19.5" customHeight="1">
      <c r="A15" s="63"/>
      <c r="B15" s="218" t="s">
        <v>8</v>
      </c>
      <c r="C15" s="219"/>
      <c r="D15" s="219"/>
      <c r="E15" s="219"/>
      <c r="F15" s="219"/>
      <c r="G15" s="219"/>
      <c r="H15" s="219"/>
      <c r="I15" s="219"/>
      <c r="J15" s="219"/>
      <c r="K15" s="220"/>
      <c r="L15" s="16"/>
      <c r="M15" s="39"/>
      <c r="N15" s="10"/>
    </row>
    <row r="16" spans="1:15" hidden="1">
      <c r="A16" s="37"/>
      <c r="B16" s="180"/>
      <c r="C16" s="180"/>
      <c r="D16" s="180"/>
      <c r="E16" s="180"/>
      <c r="F16" s="180"/>
      <c r="G16" s="180"/>
      <c r="H16" s="180"/>
      <c r="I16" s="180"/>
      <c r="J16" s="180"/>
      <c r="K16" s="180"/>
      <c r="L16" s="2"/>
      <c r="M16" s="38"/>
    </row>
    <row r="17" spans="1:15">
      <c r="A17" s="37"/>
      <c r="B17" s="2"/>
      <c r="C17" s="2"/>
      <c r="D17" s="2"/>
      <c r="E17" s="2"/>
      <c r="F17" s="2"/>
      <c r="G17" s="221"/>
      <c r="H17" s="221"/>
      <c r="I17" s="221"/>
      <c r="J17" s="221"/>
      <c r="K17" s="221"/>
      <c r="L17" s="2"/>
      <c r="M17" s="38"/>
      <c r="N17" s="27"/>
    </row>
    <row r="18" spans="1:15" ht="19.5" customHeight="1">
      <c r="A18" s="40"/>
      <c r="B18" s="2"/>
      <c r="C18" s="2"/>
      <c r="D18" s="2"/>
      <c r="E18" s="2"/>
      <c r="F18" s="222" t="s">
        <v>28</v>
      </c>
      <c r="G18" s="222"/>
      <c r="H18" s="223"/>
      <c r="I18" s="224" t="s">
        <v>131</v>
      </c>
      <c r="J18" s="225"/>
      <c r="K18" s="226"/>
      <c r="L18" s="2"/>
      <c r="M18" s="38"/>
      <c r="N18" s="27"/>
      <c r="O18" s="28"/>
    </row>
    <row r="19" spans="1:15">
      <c r="A19" s="37"/>
      <c r="B19" s="227" t="s">
        <v>138</v>
      </c>
      <c r="C19" s="227"/>
      <c r="D19" s="227"/>
      <c r="E19" s="227"/>
      <c r="F19" s="227"/>
      <c r="G19" s="227"/>
      <c r="H19" s="180"/>
      <c r="I19" s="180"/>
      <c r="J19" s="180"/>
      <c r="K19" s="62" t="s">
        <v>45</v>
      </c>
      <c r="L19" s="2"/>
      <c r="M19" s="38"/>
      <c r="N19" s="28"/>
      <c r="O19" s="28"/>
    </row>
    <row r="20" spans="1:15" ht="16.5" customHeight="1">
      <c r="A20" s="37"/>
      <c r="B20" s="227"/>
      <c r="C20" s="227"/>
      <c r="D20" s="227"/>
      <c r="E20" s="227"/>
      <c r="F20" s="227"/>
      <c r="G20" s="227"/>
      <c r="H20" s="180"/>
      <c r="I20" s="180"/>
      <c r="J20" s="180"/>
      <c r="K20" s="180"/>
      <c r="L20" s="2"/>
      <c r="M20" s="38"/>
      <c r="N20" s="28"/>
      <c r="O20" s="28"/>
    </row>
    <row r="21" spans="1:15" ht="6.75" customHeight="1">
      <c r="A21" s="37"/>
      <c r="B21" s="180"/>
      <c r="C21" s="180"/>
      <c r="D21" s="180"/>
      <c r="E21" s="180"/>
      <c r="F21" s="180"/>
      <c r="G21" s="180"/>
      <c r="H21" s="180"/>
      <c r="I21" s="180"/>
      <c r="J21" s="2"/>
      <c r="K21" s="62"/>
      <c r="L21" s="2"/>
      <c r="M21" s="38"/>
      <c r="N21" s="28"/>
      <c r="O21" s="28"/>
    </row>
    <row r="22" spans="1:15">
      <c r="A22" s="37"/>
      <c r="B22" s="209" t="s">
        <v>0</v>
      </c>
      <c r="C22" s="209"/>
      <c r="D22" s="209"/>
      <c r="E22" s="209"/>
      <c r="F22" s="209"/>
      <c r="G22" s="209"/>
      <c r="H22" s="209"/>
      <c r="I22" s="209"/>
      <c r="J22" s="209"/>
      <c r="K22" s="180"/>
      <c r="L22" s="2"/>
      <c r="M22" s="38"/>
      <c r="N22" s="28"/>
      <c r="O22" s="28"/>
    </row>
    <row r="23" spans="1:15" ht="6" customHeight="1">
      <c r="A23" s="37"/>
      <c r="B23" s="2"/>
      <c r="C23" s="179"/>
      <c r="D23" s="179"/>
      <c r="E23" s="179"/>
      <c r="F23" s="179"/>
      <c r="G23" s="179"/>
      <c r="H23" s="179"/>
      <c r="I23" s="179"/>
      <c r="J23" s="179"/>
      <c r="K23" s="180"/>
      <c r="L23" s="2"/>
      <c r="M23" s="38"/>
      <c r="N23" s="28"/>
    </row>
    <row r="24" spans="1:15">
      <c r="A24" s="37"/>
      <c r="B24" s="7" t="s">
        <v>5</v>
      </c>
      <c r="C24" s="179"/>
      <c r="D24" s="179"/>
      <c r="E24" s="179"/>
      <c r="F24" s="179"/>
      <c r="G24" s="179"/>
      <c r="H24" s="179"/>
      <c r="I24" s="179"/>
      <c r="J24" s="179"/>
      <c r="K24" s="180"/>
      <c r="L24" s="2"/>
      <c r="M24" s="38"/>
      <c r="N24" s="28"/>
    </row>
    <row r="25" spans="1:15" ht="21" hidden="1" customHeight="1">
      <c r="A25" s="37"/>
      <c r="B25" s="184" t="s">
        <v>24</v>
      </c>
      <c r="C25" s="205"/>
      <c r="D25" s="206"/>
      <c r="E25" s="207"/>
      <c r="F25" s="179"/>
      <c r="G25" s="179"/>
      <c r="H25" s="179"/>
      <c r="I25" s="179"/>
      <c r="J25" s="179"/>
      <c r="K25" s="180"/>
      <c r="L25" s="2"/>
      <c r="M25" s="38"/>
      <c r="N25" s="28"/>
    </row>
    <row r="26" spans="1:15" ht="20.25" customHeight="1">
      <c r="A26" s="37"/>
      <c r="B26" s="184" t="s">
        <v>1</v>
      </c>
      <c r="C26" s="67"/>
      <c r="D26" s="24" t="s">
        <v>20</v>
      </c>
      <c r="E26" s="24"/>
      <c r="F26" s="179"/>
      <c r="G26" s="179"/>
      <c r="H26" s="179"/>
      <c r="I26" s="179"/>
      <c r="J26" s="179"/>
      <c r="K26" s="180"/>
      <c r="L26" s="2"/>
      <c r="M26" s="38"/>
      <c r="N26" s="27"/>
      <c r="O26" s="13"/>
    </row>
    <row r="27" spans="1:15" ht="9" customHeight="1">
      <c r="A27" s="37"/>
      <c r="B27" s="179"/>
      <c r="C27" s="179"/>
      <c r="D27" s="179"/>
      <c r="E27" s="24"/>
      <c r="F27" s="179"/>
      <c r="G27" s="179"/>
      <c r="H27" s="179"/>
      <c r="I27" s="179"/>
      <c r="J27" s="179"/>
      <c r="K27" s="180"/>
      <c r="L27" s="2"/>
      <c r="M27" s="38"/>
      <c r="N27" s="27"/>
      <c r="O27" s="13"/>
    </row>
    <row r="28" spans="1:15" ht="7.5" customHeight="1">
      <c r="A28" s="37"/>
      <c r="B28" s="179"/>
      <c r="C28" s="21"/>
      <c r="D28" s="21"/>
      <c r="E28" s="180"/>
      <c r="F28" s="180"/>
      <c r="G28" s="180"/>
      <c r="H28" s="180"/>
      <c r="I28" s="180"/>
      <c r="J28" s="180"/>
      <c r="K28" s="180"/>
      <c r="L28" s="2"/>
      <c r="M28" s="38"/>
      <c r="N28" s="28"/>
      <c r="O28" s="13"/>
    </row>
    <row r="29" spans="1:15">
      <c r="A29" s="37"/>
      <c r="B29" s="7" t="s">
        <v>2</v>
      </c>
      <c r="C29" s="180"/>
      <c r="D29" s="180"/>
      <c r="E29" s="180"/>
      <c r="F29" s="180"/>
      <c r="G29" s="180"/>
      <c r="H29" s="180"/>
      <c r="I29" s="208"/>
      <c r="J29" s="208"/>
      <c r="K29" s="208"/>
      <c r="L29" s="2"/>
      <c r="M29" s="38"/>
      <c r="N29" s="28"/>
    </row>
    <row r="30" spans="1:15" ht="40.5" customHeight="1" thickBot="1">
      <c r="A30" s="37"/>
      <c r="B30" s="228" t="s">
        <v>6</v>
      </c>
      <c r="C30" s="229"/>
      <c r="D30" s="230"/>
      <c r="E30" s="194" t="s">
        <v>157</v>
      </c>
      <c r="F30" s="194" t="s">
        <v>158</v>
      </c>
      <c r="G30" s="234" t="s">
        <v>3</v>
      </c>
      <c r="H30" s="235"/>
      <c r="I30" s="235"/>
      <c r="J30" s="235"/>
      <c r="K30" s="236"/>
      <c r="L30" s="2"/>
      <c r="M30" s="38"/>
      <c r="N30" s="28"/>
    </row>
    <row r="31" spans="1:15" ht="19.5" customHeight="1" thickTop="1">
      <c r="A31" s="37"/>
      <c r="B31" s="82" t="s">
        <v>4</v>
      </c>
      <c r="C31" s="83"/>
      <c r="D31" s="83"/>
      <c r="E31" s="83"/>
      <c r="F31" s="83"/>
      <c r="G31" s="83"/>
      <c r="H31" s="83"/>
      <c r="I31" s="181"/>
      <c r="J31" s="181"/>
      <c r="K31" s="182"/>
      <c r="L31" s="2"/>
      <c r="M31" s="38"/>
      <c r="N31" s="28"/>
    </row>
    <row r="32" spans="1:15" ht="19.5" customHeight="1">
      <c r="A32" s="37"/>
      <c r="B32" s="231" t="s">
        <v>44</v>
      </c>
      <c r="C32" s="232"/>
      <c r="D32" s="233"/>
      <c r="E32" s="164"/>
      <c r="F32" s="164"/>
      <c r="G32" s="237"/>
      <c r="H32" s="238"/>
      <c r="I32" s="238"/>
      <c r="J32" s="238"/>
      <c r="K32" s="239"/>
      <c r="L32" s="2"/>
      <c r="M32" s="38"/>
      <c r="N32" s="28"/>
    </row>
    <row r="33" spans="1:21" ht="19.5" hidden="1" customHeight="1">
      <c r="A33" s="37"/>
      <c r="B33" s="231" t="s">
        <v>25</v>
      </c>
      <c r="C33" s="232"/>
      <c r="D33" s="233"/>
      <c r="E33" s="74"/>
      <c r="F33" s="74"/>
      <c r="G33" s="75">
        <f>IF(F33="",E33+F33,IF(F33=0,"0（停止)",E33+F33))</f>
        <v>0</v>
      </c>
      <c r="H33" s="240"/>
      <c r="I33" s="241"/>
      <c r="J33" s="241"/>
      <c r="K33" s="242"/>
      <c r="L33" s="2"/>
      <c r="M33" s="38"/>
      <c r="N33" s="28"/>
    </row>
    <row r="34" spans="1:21" ht="19.5" customHeight="1">
      <c r="A34" s="37"/>
      <c r="B34" s="61" t="s">
        <v>16</v>
      </c>
      <c r="C34" s="183"/>
      <c r="D34" s="183"/>
      <c r="E34" s="183"/>
      <c r="F34" s="183"/>
      <c r="G34" s="183"/>
      <c r="H34" s="72"/>
      <c r="I34" s="72"/>
      <c r="J34" s="72"/>
      <c r="K34" s="73"/>
      <c r="L34" s="2"/>
      <c r="M34" s="38"/>
      <c r="N34" s="28"/>
    </row>
    <row r="35" spans="1:21" ht="19.5" customHeight="1">
      <c r="A35" s="37"/>
      <c r="B35" s="260" t="s">
        <v>148</v>
      </c>
      <c r="C35" s="261"/>
      <c r="D35" s="262"/>
      <c r="E35" s="169"/>
      <c r="F35" s="164"/>
      <c r="G35" s="237"/>
      <c r="H35" s="238"/>
      <c r="I35" s="238"/>
      <c r="J35" s="238"/>
      <c r="K35" s="239"/>
      <c r="L35" s="2"/>
      <c r="M35" s="38"/>
      <c r="N35" s="28"/>
    </row>
    <row r="36" spans="1:21" ht="19.5" customHeight="1">
      <c r="A36" s="37"/>
      <c r="B36" s="243" t="s">
        <v>21</v>
      </c>
      <c r="C36" s="244"/>
      <c r="D36" s="245"/>
      <c r="E36" s="170"/>
      <c r="F36" s="164"/>
      <c r="G36" s="237"/>
      <c r="H36" s="238"/>
      <c r="I36" s="238"/>
      <c r="J36" s="238"/>
      <c r="K36" s="239"/>
      <c r="L36" s="2"/>
      <c r="M36" s="38"/>
      <c r="N36" s="28"/>
      <c r="O36" s="13"/>
    </row>
    <row r="37" spans="1:21" ht="19.5" customHeight="1">
      <c r="A37" s="37"/>
      <c r="B37" s="243" t="s">
        <v>50</v>
      </c>
      <c r="C37" s="244"/>
      <c r="D37" s="245"/>
      <c r="E37" s="170"/>
      <c r="F37" s="164"/>
      <c r="G37" s="237"/>
      <c r="H37" s="238"/>
      <c r="I37" s="238"/>
      <c r="J37" s="238"/>
      <c r="K37" s="239"/>
      <c r="L37" s="2"/>
      <c r="M37" s="38"/>
      <c r="N37" s="28"/>
    </row>
    <row r="38" spans="1:21" ht="19.5" customHeight="1">
      <c r="A38" s="37"/>
      <c r="B38" s="243" t="s">
        <v>134</v>
      </c>
      <c r="C38" s="244"/>
      <c r="D38" s="245"/>
      <c r="E38" s="170"/>
      <c r="F38" s="164"/>
      <c r="G38" s="237"/>
      <c r="H38" s="238"/>
      <c r="I38" s="238"/>
      <c r="J38" s="238"/>
      <c r="K38" s="239"/>
      <c r="L38" s="2"/>
      <c r="M38" s="38"/>
      <c r="N38" s="28"/>
    </row>
    <row r="39" spans="1:21" ht="19.5" customHeight="1">
      <c r="A39" s="37"/>
      <c r="B39" s="61" t="s">
        <v>143</v>
      </c>
      <c r="C39" s="183"/>
      <c r="D39" s="183"/>
      <c r="E39" s="183"/>
      <c r="F39" s="183"/>
      <c r="G39" s="183"/>
      <c r="H39" s="72"/>
      <c r="I39" s="72"/>
      <c r="J39" s="72"/>
      <c r="K39" s="73"/>
      <c r="L39" s="2"/>
      <c r="M39" s="38"/>
      <c r="N39" s="28"/>
    </row>
    <row r="40" spans="1:21" ht="20.25" customHeight="1">
      <c r="A40" s="37"/>
      <c r="B40" s="243" t="s">
        <v>135</v>
      </c>
      <c r="C40" s="244"/>
      <c r="D40" s="245"/>
      <c r="E40" s="170"/>
      <c r="F40" s="170"/>
      <c r="G40" s="237"/>
      <c r="H40" s="238"/>
      <c r="I40" s="238"/>
      <c r="J40" s="238"/>
      <c r="K40" s="239"/>
      <c r="L40" s="2"/>
      <c r="M40" s="38"/>
      <c r="N40" s="28"/>
    </row>
    <row r="41" spans="1:21" ht="12.75" customHeight="1">
      <c r="A41" s="37"/>
      <c r="B41" s="180"/>
      <c r="C41" s="180"/>
      <c r="D41" s="180"/>
      <c r="E41" s="180"/>
      <c r="F41" s="180"/>
      <c r="G41" s="86" t="str">
        <f>IF(G40="","",IF(G40=2,"↑運用設定サービスは総数が「１」となるようにしてください。",""))</f>
        <v/>
      </c>
      <c r="H41" s="180"/>
      <c r="I41" s="180"/>
      <c r="J41" s="180"/>
      <c r="K41" s="180"/>
      <c r="L41" s="2"/>
      <c r="M41" s="38"/>
      <c r="N41" s="28"/>
      <c r="P41" s="25"/>
      <c r="Q41" s="25"/>
      <c r="R41" s="25"/>
      <c r="S41" s="25"/>
      <c r="T41" s="25"/>
      <c r="U41" s="25"/>
    </row>
    <row r="42" spans="1:21" ht="18" customHeight="1">
      <c r="A42" s="37"/>
      <c r="B42" s="18" t="s">
        <v>11</v>
      </c>
      <c r="C42" s="255"/>
      <c r="D42" s="256"/>
      <c r="E42" s="257" t="s">
        <v>160</v>
      </c>
      <c r="F42" s="258"/>
      <c r="G42" s="258"/>
      <c r="H42" s="258"/>
      <c r="I42" s="258"/>
      <c r="J42" s="258"/>
      <c r="K42" s="258"/>
      <c r="L42" s="2"/>
      <c r="M42" s="38"/>
      <c r="N42" s="28"/>
      <c r="O42" s="81"/>
    </row>
    <row r="43" spans="1:21" ht="17.25" customHeight="1">
      <c r="A43" s="37"/>
      <c r="B43" s="84" t="s">
        <v>12</v>
      </c>
      <c r="C43" s="255"/>
      <c r="D43" s="256"/>
      <c r="E43" s="259"/>
      <c r="F43" s="258"/>
      <c r="G43" s="258"/>
      <c r="H43" s="258"/>
      <c r="I43" s="258"/>
      <c r="J43" s="258"/>
      <c r="K43" s="258"/>
      <c r="L43" s="2"/>
      <c r="M43" s="38"/>
      <c r="N43" s="28"/>
      <c r="O43" s="81"/>
    </row>
    <row r="44" spans="1:21" ht="15.75" customHeight="1">
      <c r="A44" s="37"/>
      <c r="B44" s="180"/>
      <c r="C44" s="20"/>
      <c r="D44" s="20"/>
      <c r="E44" s="8"/>
      <c r="F44" s="6"/>
      <c r="G44" s="6"/>
      <c r="H44" s="6"/>
      <c r="I44" s="180"/>
      <c r="J44" s="180"/>
      <c r="K44" s="180"/>
      <c r="L44" s="2"/>
      <c r="M44" s="38"/>
      <c r="N44" s="28"/>
      <c r="O44" s="81"/>
    </row>
    <row r="45" spans="1:21">
      <c r="A45" s="41"/>
      <c r="B45" s="195" t="s">
        <v>13</v>
      </c>
      <c r="C45" s="29"/>
      <c r="D45" s="29"/>
      <c r="E45" s="29"/>
      <c r="F45" s="29"/>
      <c r="G45" s="29"/>
      <c r="H45" s="29"/>
      <c r="I45" s="45"/>
      <c r="J45" s="45"/>
      <c r="K45" s="46"/>
      <c r="L45" s="2"/>
      <c r="M45" s="38"/>
      <c r="N45" s="28"/>
    </row>
    <row r="46" spans="1:21" ht="15" customHeight="1">
      <c r="A46" s="37"/>
      <c r="B46" s="76" t="s">
        <v>9</v>
      </c>
      <c r="C46" s="180"/>
      <c r="D46" s="6"/>
      <c r="E46" s="8"/>
      <c r="F46" s="6"/>
      <c r="G46" s="6"/>
      <c r="H46" s="6"/>
      <c r="I46" s="180"/>
      <c r="J46" s="180"/>
      <c r="K46" s="47"/>
      <c r="L46" s="4"/>
      <c r="M46" s="38"/>
      <c r="N46" s="28"/>
    </row>
    <row r="47" spans="1:21">
      <c r="A47" s="37"/>
      <c r="B47" s="76" t="s">
        <v>139</v>
      </c>
      <c r="C47" s="180"/>
      <c r="D47" s="180"/>
      <c r="E47" s="180"/>
      <c r="F47" s="180"/>
      <c r="G47" s="180"/>
      <c r="H47" s="180"/>
      <c r="I47" s="180"/>
      <c r="J47" s="180"/>
      <c r="K47" s="47"/>
      <c r="L47" s="4"/>
      <c r="M47" s="38"/>
    </row>
    <row r="48" spans="1:21">
      <c r="A48" s="37"/>
      <c r="B48" s="76" t="s">
        <v>51</v>
      </c>
      <c r="C48" s="180"/>
      <c r="D48" s="11"/>
      <c r="E48" s="6"/>
      <c r="F48" s="6"/>
      <c r="G48" s="180"/>
      <c r="H48" s="180"/>
      <c r="I48" s="180"/>
      <c r="J48" s="180"/>
      <c r="K48" s="47"/>
      <c r="L48" s="180"/>
      <c r="M48" s="38"/>
      <c r="N48" s="2"/>
      <c r="O48" s="3"/>
    </row>
    <row r="49" spans="1:15" ht="6" customHeight="1">
      <c r="A49" s="37"/>
      <c r="B49" s="77"/>
      <c r="C49" s="180"/>
      <c r="D49" s="11"/>
      <c r="E49" s="6"/>
      <c r="F49" s="6"/>
      <c r="G49" s="180"/>
      <c r="H49" s="180"/>
      <c r="I49" s="180"/>
      <c r="J49" s="180"/>
      <c r="K49" s="47"/>
      <c r="L49" s="2"/>
      <c r="M49" s="38"/>
      <c r="N49" s="1"/>
      <c r="O49" s="3"/>
    </row>
    <row r="50" spans="1:15" ht="12.75" customHeight="1">
      <c r="A50" s="41"/>
      <c r="B50" s="76" t="s">
        <v>144</v>
      </c>
      <c r="C50" s="22"/>
      <c r="D50" s="22"/>
      <c r="E50" s="22"/>
      <c r="F50" s="22"/>
      <c r="G50" s="34"/>
      <c r="H50" s="2"/>
      <c r="I50" s="2"/>
      <c r="J50" s="2"/>
      <c r="K50" s="31"/>
      <c r="L50" s="2"/>
      <c r="M50" s="38"/>
      <c r="N50" s="1"/>
      <c r="O50" s="3"/>
    </row>
    <row r="51" spans="1:15" ht="12.75" customHeight="1">
      <c r="A51" s="41"/>
      <c r="B51" s="76" t="s">
        <v>145</v>
      </c>
      <c r="C51" s="22"/>
      <c r="D51" s="22"/>
      <c r="E51" s="22"/>
      <c r="F51" s="22"/>
      <c r="G51" s="34"/>
      <c r="H51" s="2"/>
      <c r="I51" s="2"/>
      <c r="J51" s="2"/>
      <c r="K51" s="31"/>
      <c r="L51" s="2"/>
      <c r="M51" s="38"/>
      <c r="N51" s="1"/>
      <c r="O51" s="3"/>
    </row>
    <row r="52" spans="1:15">
      <c r="A52" s="41"/>
      <c r="B52" s="76" t="s">
        <v>146</v>
      </c>
      <c r="C52" s="34"/>
      <c r="D52" s="34"/>
      <c r="E52" s="34"/>
      <c r="F52" s="34"/>
      <c r="G52" s="34"/>
      <c r="H52" s="2"/>
      <c r="I52" s="2"/>
      <c r="J52" s="2"/>
      <c r="K52" s="31"/>
      <c r="L52" s="2"/>
      <c r="M52" s="38"/>
    </row>
    <row r="53" spans="1:15">
      <c r="A53" s="41"/>
      <c r="B53" s="76" t="s">
        <v>30</v>
      </c>
      <c r="C53" s="34"/>
      <c r="D53" s="34"/>
      <c r="E53" s="34"/>
      <c r="F53" s="34"/>
      <c r="G53" s="34"/>
      <c r="H53" s="2"/>
      <c r="I53" s="2"/>
      <c r="J53" s="2"/>
      <c r="K53" s="31"/>
      <c r="L53" s="2"/>
      <c r="M53" s="38"/>
    </row>
    <row r="54" spans="1:15">
      <c r="A54" s="37"/>
      <c r="B54" s="76" t="s">
        <v>141</v>
      </c>
      <c r="C54" s="34"/>
      <c r="D54" s="34"/>
      <c r="E54" s="34"/>
      <c r="F54" s="34"/>
      <c r="G54" s="34"/>
      <c r="H54" s="2"/>
      <c r="I54" s="9"/>
      <c r="J54" s="9"/>
      <c r="K54" s="48"/>
      <c r="L54" s="2"/>
      <c r="M54" s="38"/>
    </row>
    <row r="55" spans="1:15" ht="6" customHeight="1">
      <c r="A55" s="41"/>
      <c r="B55" s="78"/>
      <c r="C55" s="34"/>
      <c r="D55" s="34"/>
      <c r="E55" s="34"/>
      <c r="F55" s="34"/>
      <c r="G55" s="34"/>
      <c r="H55" s="2"/>
      <c r="I55" s="2"/>
      <c r="J55" s="2"/>
      <c r="K55" s="31"/>
      <c r="L55" s="2"/>
      <c r="M55" s="38"/>
      <c r="N55" s="1"/>
      <c r="O55" s="3"/>
    </row>
    <row r="56" spans="1:15">
      <c r="A56" s="37"/>
      <c r="B56" s="79" t="s">
        <v>27</v>
      </c>
      <c r="C56" s="180"/>
      <c r="D56" s="180"/>
      <c r="E56" s="180"/>
      <c r="F56" s="180"/>
      <c r="G56" s="180"/>
      <c r="H56" s="180"/>
      <c r="I56" s="2"/>
      <c r="J56" s="2"/>
      <c r="K56" s="31"/>
      <c r="L56" s="2"/>
      <c r="M56" s="38"/>
    </row>
    <row r="57" spans="1:15" ht="13.5" customHeight="1">
      <c r="A57" s="37"/>
      <c r="B57" s="79" t="s">
        <v>26</v>
      </c>
      <c r="C57" s="69"/>
      <c r="D57" s="70"/>
      <c r="E57" s="71"/>
      <c r="F57" s="71"/>
      <c r="G57" s="180"/>
      <c r="H57" s="180"/>
      <c r="I57" s="180"/>
      <c r="J57" s="180"/>
      <c r="K57" s="47"/>
      <c r="L57" s="2"/>
      <c r="M57" s="38"/>
      <c r="N57" s="1"/>
      <c r="O57" s="3"/>
    </row>
    <row r="58" spans="1:15" ht="6" customHeight="1">
      <c r="A58" s="37"/>
      <c r="B58" s="76"/>
      <c r="C58" s="180"/>
      <c r="D58" s="180"/>
      <c r="E58" s="180"/>
      <c r="F58" s="180"/>
      <c r="G58" s="180"/>
      <c r="H58" s="180"/>
      <c r="I58" s="180"/>
      <c r="J58" s="180"/>
      <c r="K58" s="47"/>
      <c r="L58" s="2"/>
      <c r="M58" s="38"/>
    </row>
    <row r="59" spans="1:15">
      <c r="A59" s="37"/>
      <c r="B59" s="76" t="s">
        <v>147</v>
      </c>
      <c r="C59" s="180"/>
      <c r="D59" s="180"/>
      <c r="E59" s="180"/>
      <c r="F59" s="180"/>
      <c r="G59" s="180"/>
      <c r="H59" s="180"/>
      <c r="I59" s="2"/>
      <c r="J59" s="2"/>
      <c r="K59" s="31"/>
      <c r="L59" s="2"/>
      <c r="M59" s="38"/>
    </row>
    <row r="60" spans="1:15" ht="6" customHeight="1">
      <c r="A60" s="37"/>
      <c r="B60" s="76"/>
      <c r="C60" s="180"/>
      <c r="D60" s="180"/>
      <c r="E60" s="180"/>
      <c r="F60" s="180"/>
      <c r="G60" s="180"/>
      <c r="H60" s="180"/>
      <c r="I60" s="180"/>
      <c r="J60" s="180"/>
      <c r="K60" s="47"/>
      <c r="L60" s="2"/>
      <c r="M60" s="38"/>
    </row>
    <row r="61" spans="1:15">
      <c r="A61" s="37"/>
      <c r="B61" s="76" t="s">
        <v>22</v>
      </c>
      <c r="C61" s="180"/>
      <c r="D61" s="180"/>
      <c r="E61" s="180"/>
      <c r="F61" s="180"/>
      <c r="G61" s="180"/>
      <c r="H61" s="180"/>
      <c r="I61" s="180"/>
      <c r="J61" s="180"/>
      <c r="K61" s="47"/>
      <c r="L61" s="2"/>
      <c r="M61" s="38"/>
    </row>
    <row r="62" spans="1:15">
      <c r="A62" s="37"/>
      <c r="B62" s="76" t="s">
        <v>149</v>
      </c>
      <c r="C62" s="180"/>
      <c r="D62" s="180"/>
      <c r="E62" s="180"/>
      <c r="F62" s="180"/>
      <c r="G62" s="180"/>
      <c r="H62" s="180"/>
      <c r="I62" s="180"/>
      <c r="J62" s="180"/>
      <c r="K62" s="47"/>
      <c r="L62" s="2"/>
      <c r="M62" s="38"/>
    </row>
    <row r="63" spans="1:15" ht="6" customHeight="1">
      <c r="A63" s="37"/>
      <c r="B63" s="80"/>
      <c r="C63" s="180"/>
      <c r="D63" s="180"/>
      <c r="E63" s="180"/>
      <c r="F63" s="180"/>
      <c r="G63" s="180"/>
      <c r="H63" s="180"/>
      <c r="I63" s="180"/>
      <c r="J63" s="180"/>
      <c r="K63" s="47"/>
      <c r="L63" s="2"/>
      <c r="M63" s="38"/>
    </row>
    <row r="64" spans="1:15">
      <c r="A64" s="37"/>
      <c r="B64" s="76" t="s">
        <v>150</v>
      </c>
      <c r="C64" s="180"/>
      <c r="D64" s="180"/>
      <c r="E64" s="180"/>
      <c r="F64" s="180"/>
      <c r="G64" s="180"/>
      <c r="H64" s="180"/>
      <c r="I64" s="2"/>
      <c r="J64" s="2"/>
      <c r="K64" s="31"/>
      <c r="L64" s="2"/>
      <c r="M64" s="38"/>
    </row>
    <row r="65" spans="1:15" ht="6.75" customHeight="1">
      <c r="A65" s="37"/>
      <c r="B65" s="76"/>
      <c r="C65" s="180"/>
      <c r="D65" s="180"/>
      <c r="E65" s="180"/>
      <c r="F65" s="180"/>
      <c r="G65" s="180"/>
      <c r="H65" s="180"/>
      <c r="I65" s="2"/>
      <c r="J65" s="2"/>
      <c r="K65" s="31"/>
      <c r="L65" s="2"/>
      <c r="M65" s="38"/>
    </row>
    <row r="66" spans="1:15">
      <c r="A66" s="37"/>
      <c r="B66" s="79" t="s">
        <v>137</v>
      </c>
      <c r="C66" s="180"/>
      <c r="D66" s="180"/>
      <c r="E66" s="180"/>
      <c r="F66" s="180"/>
      <c r="G66" s="180"/>
      <c r="H66" s="180"/>
      <c r="I66" s="180"/>
      <c r="J66" s="180"/>
      <c r="K66" s="47"/>
      <c r="L66" s="2"/>
      <c r="M66" s="38"/>
    </row>
    <row r="67" spans="1:15">
      <c r="A67" s="37"/>
      <c r="B67" s="76" t="s">
        <v>151</v>
      </c>
      <c r="C67" s="180"/>
      <c r="D67" s="180"/>
      <c r="E67" s="180"/>
      <c r="F67" s="180"/>
      <c r="G67" s="180"/>
      <c r="H67" s="180"/>
      <c r="I67" s="180"/>
      <c r="J67" s="180"/>
      <c r="K67" s="47"/>
      <c r="L67" s="2"/>
      <c r="M67" s="38"/>
    </row>
    <row r="68" spans="1:15" ht="6.75" customHeight="1">
      <c r="A68" s="37"/>
      <c r="B68" s="76"/>
      <c r="C68" s="180"/>
      <c r="D68" s="180"/>
      <c r="E68" s="180"/>
      <c r="F68" s="180"/>
      <c r="G68" s="180"/>
      <c r="H68" s="180"/>
      <c r="I68" s="2"/>
      <c r="J68" s="2"/>
      <c r="K68" s="31"/>
      <c r="L68" s="2"/>
      <c r="M68" s="38"/>
    </row>
    <row r="69" spans="1:15">
      <c r="A69" s="37"/>
      <c r="B69" s="79" t="s">
        <v>136</v>
      </c>
      <c r="C69" s="180"/>
      <c r="D69" s="180"/>
      <c r="E69" s="180"/>
      <c r="F69" s="180"/>
      <c r="G69" s="180"/>
      <c r="H69" s="180"/>
      <c r="I69" s="180"/>
      <c r="J69" s="180"/>
      <c r="K69" s="47"/>
      <c r="L69" s="2"/>
      <c r="M69" s="38"/>
    </row>
    <row r="70" spans="1:15">
      <c r="A70" s="37"/>
      <c r="B70" s="79" t="s">
        <v>140</v>
      </c>
      <c r="C70" s="180"/>
      <c r="D70" s="180"/>
      <c r="E70" s="180"/>
      <c r="F70" s="180"/>
      <c r="G70" s="180"/>
      <c r="H70" s="180"/>
      <c r="I70" s="180"/>
      <c r="J70" s="180"/>
      <c r="K70" s="47"/>
      <c r="L70" s="2"/>
      <c r="M70" s="38"/>
    </row>
    <row r="71" spans="1:15" hidden="1">
      <c r="A71" s="37"/>
      <c r="B71" s="64" t="s">
        <v>10</v>
      </c>
      <c r="C71" s="65"/>
      <c r="D71" s="65"/>
      <c r="E71" s="65"/>
      <c r="F71" s="65"/>
      <c r="G71" s="65"/>
      <c r="H71" s="65"/>
      <c r="I71" s="180"/>
      <c r="J71" s="180"/>
      <c r="K71" s="47"/>
      <c r="L71" s="2"/>
      <c r="M71" s="38"/>
    </row>
    <row r="72" spans="1:15" ht="6" hidden="1" customHeight="1">
      <c r="A72" s="37"/>
      <c r="B72" s="33"/>
      <c r="C72" s="2"/>
      <c r="D72" s="2"/>
      <c r="E72" s="2"/>
      <c r="F72" s="2"/>
      <c r="G72" s="180"/>
      <c r="H72" s="180"/>
      <c r="I72" s="180"/>
      <c r="J72" s="2"/>
      <c r="K72" s="47"/>
      <c r="L72" s="2"/>
      <c r="M72" s="38"/>
    </row>
    <row r="73" spans="1:15" hidden="1">
      <c r="A73" s="41"/>
      <c r="B73" s="64" t="s">
        <v>23</v>
      </c>
      <c r="C73" s="68"/>
      <c r="D73" s="68"/>
      <c r="E73" s="68"/>
      <c r="F73" s="68"/>
      <c r="G73" s="22"/>
      <c r="H73" s="180"/>
      <c r="I73" s="2"/>
      <c r="J73" s="2"/>
      <c r="K73" s="31"/>
      <c r="L73" s="2"/>
      <c r="M73" s="38"/>
      <c r="N73" s="1"/>
      <c r="O73" s="3"/>
    </row>
    <row r="74" spans="1:15" ht="6" hidden="1" customHeight="1">
      <c r="A74" s="37"/>
      <c r="B74" s="30"/>
      <c r="C74" s="7"/>
      <c r="D74" s="180"/>
      <c r="E74" s="180"/>
      <c r="F74" s="180"/>
      <c r="G74" s="9"/>
      <c r="H74" s="9"/>
      <c r="I74" s="180"/>
      <c r="J74" s="180"/>
      <c r="K74" s="47"/>
      <c r="L74" s="2"/>
      <c r="M74" s="38"/>
    </row>
    <row r="75" spans="1:15" ht="7.5" customHeight="1">
      <c r="A75" s="41"/>
      <c r="B75" s="49"/>
      <c r="C75" s="35"/>
      <c r="D75" s="35"/>
      <c r="E75" s="35"/>
      <c r="F75" s="35"/>
      <c r="G75" s="35"/>
      <c r="H75" s="35"/>
      <c r="I75" s="35"/>
      <c r="J75" s="50"/>
      <c r="K75" s="36"/>
      <c r="L75" s="2"/>
      <c r="M75" s="38"/>
    </row>
    <row r="76" spans="1:15" ht="16.5" customHeight="1">
      <c r="A76" s="41"/>
      <c r="B76" s="58"/>
      <c r="C76" s="2"/>
      <c r="D76" s="2"/>
      <c r="E76" s="2"/>
      <c r="F76" s="2"/>
      <c r="G76" s="2"/>
      <c r="H76" s="2"/>
      <c r="I76" s="2"/>
      <c r="J76" s="22"/>
      <c r="K76" s="2"/>
      <c r="L76" s="2"/>
      <c r="M76" s="38"/>
    </row>
    <row r="77" spans="1:15" s="59" customFormat="1" ht="18" customHeight="1">
      <c r="A77" s="60"/>
      <c r="B77" s="246" t="s">
        <v>162</v>
      </c>
      <c r="C77" s="247"/>
      <c r="D77" s="247"/>
      <c r="E77" s="247"/>
      <c r="F77" s="247"/>
      <c r="G77" s="247"/>
      <c r="H77" s="247"/>
      <c r="I77" s="247"/>
      <c r="J77" s="247"/>
      <c r="K77" s="248"/>
      <c r="L77" s="2"/>
      <c r="M77" s="38"/>
      <c r="N77" s="3"/>
    </row>
    <row r="78" spans="1:15" s="59" customFormat="1" ht="13.5" customHeight="1">
      <c r="A78" s="60"/>
      <c r="B78" s="249"/>
      <c r="C78" s="250"/>
      <c r="D78" s="250"/>
      <c r="E78" s="250"/>
      <c r="F78" s="250"/>
      <c r="G78" s="250"/>
      <c r="H78" s="250"/>
      <c r="I78" s="250"/>
      <c r="J78" s="250"/>
      <c r="K78" s="251"/>
      <c r="L78" s="2"/>
      <c r="M78" s="38"/>
      <c r="N78" s="3"/>
    </row>
    <row r="79" spans="1:15" s="59" customFormat="1" ht="5.25" customHeight="1">
      <c r="A79" s="60"/>
      <c r="B79" s="252"/>
      <c r="C79" s="253"/>
      <c r="D79" s="253"/>
      <c r="E79" s="253"/>
      <c r="F79" s="253"/>
      <c r="G79" s="253"/>
      <c r="H79" s="253"/>
      <c r="I79" s="253"/>
      <c r="J79" s="253"/>
      <c r="K79" s="254"/>
      <c r="L79" s="2"/>
      <c r="M79" s="38"/>
      <c r="N79" s="3"/>
    </row>
    <row r="80" spans="1:15" ht="14.25" thickBot="1">
      <c r="A80" s="42"/>
      <c r="B80" s="43"/>
      <c r="C80" s="43"/>
      <c r="D80" s="43"/>
      <c r="E80" s="43"/>
      <c r="F80" s="43"/>
      <c r="G80" s="43"/>
      <c r="H80" s="43"/>
      <c r="I80" s="43"/>
      <c r="J80" s="43"/>
      <c r="K80" s="43"/>
      <c r="L80" s="43"/>
      <c r="M80" s="44"/>
    </row>
    <row r="81" spans="12:12">
      <c r="L81" s="85" t="s">
        <v>161</v>
      </c>
    </row>
  </sheetData>
  <sheetProtection algorithmName="SHA-512" hashValue="HrG6kQh1wdmf3K4JvMRSOT50fthtEV3zCeubUQ1HPXk3kekV1B49ziuPFxBbhJ7Z9senI7akfs2yuzQxbX+uxQ==" saltValue="OtR4dLWvYSaYaCqYCeBicw==" spinCount="100000" sheet="1" formatCells="0" selectLockedCells="1"/>
  <dataConsolidate/>
  <mergeCells count="34">
    <mergeCell ref="G35:K35"/>
    <mergeCell ref="G36:K36"/>
    <mergeCell ref="B37:D37"/>
    <mergeCell ref="G37:K37"/>
    <mergeCell ref="B77:K79"/>
    <mergeCell ref="B40:D40"/>
    <mergeCell ref="C42:D42"/>
    <mergeCell ref="E42:K43"/>
    <mergeCell ref="C43:D43"/>
    <mergeCell ref="B38:D38"/>
    <mergeCell ref="G38:K38"/>
    <mergeCell ref="G40:K40"/>
    <mergeCell ref="B35:D35"/>
    <mergeCell ref="B36:D36"/>
    <mergeCell ref="B30:D30"/>
    <mergeCell ref="B32:D32"/>
    <mergeCell ref="G30:K30"/>
    <mergeCell ref="G32:K32"/>
    <mergeCell ref="B33:D33"/>
    <mergeCell ref="H33:K33"/>
    <mergeCell ref="C25:E25"/>
    <mergeCell ref="I29:K29"/>
    <mergeCell ref="B22:J22"/>
    <mergeCell ref="H3:K3"/>
    <mergeCell ref="H4:K4"/>
    <mergeCell ref="G7:L7"/>
    <mergeCell ref="G9:L9"/>
    <mergeCell ref="G11:I11"/>
    <mergeCell ref="B14:K14"/>
    <mergeCell ref="B15:K15"/>
    <mergeCell ref="G17:K17"/>
    <mergeCell ref="F18:H18"/>
    <mergeCell ref="I18:K18"/>
    <mergeCell ref="B19:G20"/>
  </mergeCells>
  <phoneticPr fontId="1"/>
  <conditionalFormatting sqref="B42:D42">
    <cfRule type="expression" dxfId="14" priority="4" stopIfTrue="1">
      <formula>$I$18=("停止申込み")</formula>
    </cfRule>
  </conditionalFormatting>
  <conditionalFormatting sqref="B43:D43">
    <cfRule type="expression" dxfId="13" priority="5" stopIfTrue="1">
      <formula>$I$18&lt;&gt;("停止申込み")</formula>
    </cfRule>
  </conditionalFormatting>
  <dataValidations count="5">
    <dataValidation imeMode="hiragana" allowBlank="1" showInputMessage="1" showErrorMessage="1" sqref="G7:L7 G9:L9 G11:I11 C25:E25" xr:uid="{00000000-0002-0000-0100-000002000000}"/>
    <dataValidation imeMode="off" allowBlank="1" showInputMessage="1" showErrorMessage="1" prompt="申込書送付日の３営業日以降をご指定ください。_x000a_yyyy/mm/ddの形式で入力してください。" sqref="C43:D43" xr:uid="{00000000-0002-0000-0100-000003000000}"/>
    <dataValidation imeMode="off" allowBlank="1" showInputMessage="1" showErrorMessage="1" sqref="H3:K3 C26 E32:F33 E40:F40 E35:F38" xr:uid="{00000000-0002-0000-0100-000004000000}"/>
    <dataValidation type="list" allowBlank="1" showInputMessage="1" showErrorMessage="1" sqref="I18:K18" xr:uid="{00000000-0002-0000-0100-000005000000}">
      <formula1>"選択してください,新規申込み,変更申込み,停止申込み"</formula1>
    </dataValidation>
    <dataValidation imeMode="disabled" allowBlank="1" showInputMessage="1" showErrorMessage="1" prompt="申込書送付日の３営業日以降をご指定ください。_x000a_yyyy/mm/ddの形式で入力してください。" sqref="C42:D42" xr:uid="{00000000-0002-0000-0100-000006000000}"/>
  </dataValidations>
  <printOptions horizontalCentered="1"/>
  <pageMargins left="0.70866141732283461" right="0.70866141732283461" top="0.78740157480314965" bottom="0.78740157480314965" header="0.31496062992125984" footer="0.31496062992125984"/>
  <pageSetup paperSize="9" scale="76"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400050</xdr:colOff>
                    <xdr:row>31</xdr:row>
                    <xdr:rowOff>0</xdr:rowOff>
                  </from>
                  <to>
                    <xdr:col>4</xdr:col>
                    <xdr:colOff>628650</xdr:colOff>
                    <xdr:row>32</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4</xdr:col>
                    <xdr:colOff>400050</xdr:colOff>
                    <xdr:row>34</xdr:row>
                    <xdr:rowOff>0</xdr:rowOff>
                  </from>
                  <to>
                    <xdr:col>4</xdr:col>
                    <xdr:colOff>628650</xdr:colOff>
                    <xdr:row>35</xdr:row>
                    <xdr:rowOff>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xdr:col>
                    <xdr:colOff>400050</xdr:colOff>
                    <xdr:row>35</xdr:row>
                    <xdr:rowOff>0</xdr:rowOff>
                  </from>
                  <to>
                    <xdr:col>4</xdr:col>
                    <xdr:colOff>628650</xdr:colOff>
                    <xdr:row>36</xdr:row>
                    <xdr:rowOff>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400050</xdr:colOff>
                    <xdr:row>35</xdr:row>
                    <xdr:rowOff>247650</xdr:rowOff>
                  </from>
                  <to>
                    <xdr:col>4</xdr:col>
                    <xdr:colOff>628650</xdr:colOff>
                    <xdr:row>37</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400050</xdr:colOff>
                    <xdr:row>36</xdr:row>
                    <xdr:rowOff>247650</xdr:rowOff>
                  </from>
                  <to>
                    <xdr:col>4</xdr:col>
                    <xdr:colOff>628650</xdr:colOff>
                    <xdr:row>38</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xdr:col>
                    <xdr:colOff>400050</xdr:colOff>
                    <xdr:row>39</xdr:row>
                    <xdr:rowOff>0</xdr:rowOff>
                  </from>
                  <to>
                    <xdr:col>4</xdr:col>
                    <xdr:colOff>628650</xdr:colOff>
                    <xdr:row>40</xdr:row>
                    <xdr:rowOff>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5</xdr:col>
                    <xdr:colOff>400050</xdr:colOff>
                    <xdr:row>31</xdr:row>
                    <xdr:rowOff>0</xdr:rowOff>
                  </from>
                  <to>
                    <xdr:col>5</xdr:col>
                    <xdr:colOff>628650</xdr:colOff>
                    <xdr:row>32</xdr:row>
                    <xdr:rowOff>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400050</xdr:colOff>
                    <xdr:row>34</xdr:row>
                    <xdr:rowOff>0</xdr:rowOff>
                  </from>
                  <to>
                    <xdr:col>5</xdr:col>
                    <xdr:colOff>628650</xdr:colOff>
                    <xdr:row>35</xdr:row>
                    <xdr:rowOff>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5</xdr:col>
                    <xdr:colOff>400050</xdr:colOff>
                    <xdr:row>35</xdr:row>
                    <xdr:rowOff>0</xdr:rowOff>
                  </from>
                  <to>
                    <xdr:col>5</xdr:col>
                    <xdr:colOff>628650</xdr:colOff>
                    <xdr:row>36</xdr:row>
                    <xdr:rowOff>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5</xdr:col>
                    <xdr:colOff>400050</xdr:colOff>
                    <xdr:row>36</xdr:row>
                    <xdr:rowOff>0</xdr:rowOff>
                  </from>
                  <to>
                    <xdr:col>5</xdr:col>
                    <xdr:colOff>628650</xdr:colOff>
                    <xdr:row>37</xdr:row>
                    <xdr:rowOff>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5</xdr:col>
                    <xdr:colOff>400050</xdr:colOff>
                    <xdr:row>37</xdr:row>
                    <xdr:rowOff>0</xdr:rowOff>
                  </from>
                  <to>
                    <xdr:col>5</xdr:col>
                    <xdr:colOff>628650</xdr:colOff>
                    <xdr:row>38</xdr:row>
                    <xdr:rowOff>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400050</xdr:colOff>
                    <xdr:row>39</xdr:row>
                    <xdr:rowOff>0</xdr:rowOff>
                  </from>
                  <to>
                    <xdr:col>5</xdr:col>
                    <xdr:colOff>628650</xdr:colOff>
                    <xdr:row>39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V119"/>
  <sheetViews>
    <sheetView showGridLines="0" showRowColHeaders="0" zoomScaleNormal="100" workbookViewId="0"/>
  </sheetViews>
  <sheetFormatPr defaultColWidth="9" defaultRowHeight="13.5"/>
  <cols>
    <col min="1" max="1" width="2.375" style="144" customWidth="1"/>
    <col min="2" max="2" width="3" style="144" customWidth="1"/>
    <col min="3" max="3" width="17.125" style="144" customWidth="1"/>
    <col min="4" max="5" width="12.75" style="144" customWidth="1"/>
    <col min="6" max="6" width="13.625" style="144" customWidth="1"/>
    <col min="7" max="8" width="14.5" style="144" customWidth="1"/>
    <col min="9" max="9" width="6.375" style="144" customWidth="1"/>
    <col min="10" max="10" width="7" style="144" customWidth="1"/>
    <col min="11" max="11" width="3.875" style="144" customWidth="1"/>
    <col min="12" max="12" width="5.5" style="144" customWidth="1"/>
    <col min="13" max="13" width="3.375" style="144" customWidth="1"/>
    <col min="14" max="14" width="2.375" style="144" customWidth="1"/>
    <col min="15" max="15" width="3.375" style="143" customWidth="1"/>
    <col min="16" max="16384" width="9" style="144"/>
  </cols>
  <sheetData>
    <row r="1" spans="1:16" ht="22.5" customHeight="1">
      <c r="A1" s="139"/>
      <c r="B1" s="140"/>
      <c r="C1" s="196" t="s">
        <v>34</v>
      </c>
      <c r="D1" s="140"/>
      <c r="E1" s="141"/>
      <c r="F1" s="141"/>
      <c r="G1" s="141"/>
      <c r="H1" s="141"/>
      <c r="I1" s="141"/>
      <c r="J1" s="141"/>
      <c r="K1" s="141"/>
      <c r="L1" s="141"/>
      <c r="M1" s="141"/>
      <c r="N1" s="142"/>
    </row>
    <row r="2" spans="1:16">
      <c r="A2" s="139"/>
      <c r="B2" s="145"/>
      <c r="C2" s="146"/>
      <c r="D2" s="146"/>
      <c r="E2" s="146"/>
      <c r="F2" s="146"/>
      <c r="G2" s="146"/>
      <c r="H2" s="146"/>
      <c r="I2" s="146"/>
      <c r="J2" s="146"/>
      <c r="K2" s="146"/>
      <c r="L2" s="146"/>
      <c r="M2" s="147"/>
      <c r="N2" s="148"/>
    </row>
    <row r="3" spans="1:16" ht="21" customHeight="1">
      <c r="A3" s="139"/>
      <c r="B3" s="149"/>
      <c r="C3" s="283" t="s">
        <v>32</v>
      </c>
      <c r="D3" s="283"/>
      <c r="E3" s="188"/>
      <c r="F3" s="188"/>
      <c r="G3" s="188"/>
      <c r="H3" s="188"/>
      <c r="I3" s="188"/>
      <c r="J3" s="188"/>
      <c r="K3" s="188"/>
      <c r="L3" s="188"/>
      <c r="M3" s="139"/>
      <c r="N3" s="150"/>
    </row>
    <row r="4" spans="1:16">
      <c r="A4" s="139"/>
      <c r="B4" s="149"/>
      <c r="C4" s="188"/>
      <c r="D4" s="188"/>
      <c r="E4" s="188"/>
      <c r="F4" s="188"/>
      <c r="G4" s="188"/>
      <c r="H4" s="188"/>
      <c r="I4" s="188"/>
      <c r="J4" s="188"/>
      <c r="K4" s="188"/>
      <c r="L4" s="188"/>
      <c r="M4" s="139"/>
      <c r="N4" s="150"/>
    </row>
    <row r="5" spans="1:16">
      <c r="A5" s="139"/>
      <c r="B5" s="149"/>
      <c r="C5" s="139"/>
      <c r="D5" s="139"/>
      <c r="E5" s="139"/>
      <c r="F5" s="139"/>
      <c r="G5" s="139"/>
      <c r="H5" s="284" t="s">
        <v>29</v>
      </c>
      <c r="I5" s="284"/>
      <c r="J5" s="284"/>
      <c r="K5" s="284"/>
      <c r="L5" s="284"/>
      <c r="M5" s="139"/>
      <c r="N5" s="150"/>
      <c r="O5" s="151"/>
    </row>
    <row r="6" spans="1:16" ht="19.5" customHeight="1">
      <c r="A6" s="139"/>
      <c r="B6" s="152"/>
      <c r="C6" s="139"/>
      <c r="D6" s="139"/>
      <c r="E6" s="139"/>
      <c r="F6" s="139"/>
      <c r="G6" s="263" t="s">
        <v>28</v>
      </c>
      <c r="H6" s="263"/>
      <c r="I6" s="264"/>
      <c r="J6" s="265" t="s">
        <v>31</v>
      </c>
      <c r="K6" s="266"/>
      <c r="L6" s="267"/>
      <c r="M6" s="139"/>
      <c r="N6" s="150"/>
      <c r="O6" s="151"/>
      <c r="P6" s="153"/>
    </row>
    <row r="7" spans="1:16">
      <c r="A7" s="139"/>
      <c r="B7" s="149"/>
      <c r="C7" s="291"/>
      <c r="D7" s="291"/>
      <c r="E7" s="291"/>
      <c r="F7" s="291"/>
      <c r="G7" s="291"/>
      <c r="H7" s="291"/>
      <c r="I7" s="188"/>
      <c r="J7" s="188"/>
      <c r="K7" s="188"/>
      <c r="L7" s="154" t="s">
        <v>45</v>
      </c>
      <c r="M7" s="139"/>
      <c r="N7" s="150"/>
      <c r="O7" s="153"/>
      <c r="P7" s="153"/>
    </row>
    <row r="8" spans="1:16" ht="6" customHeight="1">
      <c r="A8" s="139"/>
      <c r="B8" s="149"/>
      <c r="C8" s="139"/>
      <c r="D8" s="155"/>
      <c r="E8" s="155"/>
      <c r="F8" s="155"/>
      <c r="G8" s="155"/>
      <c r="H8" s="155"/>
      <c r="I8" s="155"/>
      <c r="J8" s="155"/>
      <c r="K8" s="155"/>
      <c r="L8" s="188"/>
      <c r="M8" s="139"/>
      <c r="N8" s="150"/>
      <c r="O8" s="153"/>
    </row>
    <row r="9" spans="1:16">
      <c r="A9" s="139"/>
      <c r="B9" s="149"/>
      <c r="C9" s="156" t="s">
        <v>5</v>
      </c>
      <c r="D9" s="155"/>
      <c r="E9" s="155"/>
      <c r="F9" s="155"/>
      <c r="G9" s="155"/>
      <c r="H9" s="155"/>
      <c r="I9" s="155"/>
      <c r="J9" s="155"/>
      <c r="K9" s="155"/>
      <c r="L9" s="188"/>
      <c r="M9" s="139"/>
      <c r="N9" s="150"/>
      <c r="O9" s="153"/>
    </row>
    <row r="10" spans="1:16" ht="20.25" customHeight="1">
      <c r="A10" s="139"/>
      <c r="B10" s="149"/>
      <c r="C10" s="189" t="s">
        <v>1</v>
      </c>
      <c r="D10" s="157"/>
      <c r="E10" s="197" t="s">
        <v>33</v>
      </c>
      <c r="F10" s="158"/>
      <c r="G10" s="155"/>
      <c r="H10" s="155"/>
      <c r="I10" s="155"/>
      <c r="J10" s="155"/>
      <c r="K10" s="155"/>
      <c r="L10" s="188"/>
      <c r="M10" s="139"/>
      <c r="N10" s="150"/>
      <c r="O10" s="151"/>
      <c r="P10" s="159"/>
    </row>
    <row r="11" spans="1:16" ht="16.5" customHeight="1">
      <c r="A11" s="139"/>
      <c r="B11" s="149"/>
      <c r="C11" s="155"/>
      <c r="D11" s="160"/>
      <c r="E11" s="197" t="s">
        <v>47</v>
      </c>
      <c r="F11" s="158"/>
      <c r="G11" s="155"/>
      <c r="H11" s="155"/>
      <c r="I11" s="155"/>
      <c r="J11" s="155"/>
      <c r="K11" s="155"/>
      <c r="L11" s="188"/>
      <c r="M11" s="139"/>
      <c r="N11" s="150"/>
      <c r="O11" s="151"/>
      <c r="P11" s="159"/>
    </row>
    <row r="12" spans="1:16" ht="18" customHeight="1">
      <c r="A12" s="139"/>
      <c r="B12" s="149"/>
      <c r="C12" s="155"/>
      <c r="D12" s="155"/>
      <c r="E12" s="197" t="s">
        <v>48</v>
      </c>
      <c r="F12" s="158"/>
      <c r="G12" s="155"/>
      <c r="H12" s="155"/>
      <c r="I12" s="155"/>
      <c r="J12" s="155"/>
      <c r="K12" s="155"/>
      <c r="L12" s="188"/>
      <c r="M12" s="139"/>
      <c r="N12" s="150"/>
      <c r="O12" s="151"/>
      <c r="P12" s="159"/>
    </row>
    <row r="13" spans="1:16" ht="16.5" customHeight="1">
      <c r="A13" s="139"/>
      <c r="B13" s="149"/>
      <c r="C13" s="155"/>
      <c r="D13" s="161"/>
      <c r="E13" s="197" t="s">
        <v>46</v>
      </c>
      <c r="F13" s="188"/>
      <c r="G13" s="188"/>
      <c r="H13" s="188"/>
      <c r="I13" s="188"/>
      <c r="J13" s="188"/>
      <c r="K13" s="188"/>
      <c r="L13" s="188"/>
      <c r="M13" s="139"/>
      <c r="N13" s="150"/>
      <c r="O13" s="153"/>
      <c r="P13" s="159"/>
    </row>
    <row r="14" spans="1:16">
      <c r="B14" s="149"/>
      <c r="C14" s="156" t="s">
        <v>2</v>
      </c>
      <c r="D14" s="188"/>
      <c r="E14" s="188"/>
      <c r="F14" s="188"/>
      <c r="G14" s="188"/>
      <c r="H14" s="188"/>
      <c r="I14" s="188"/>
      <c r="J14" s="279"/>
      <c r="K14" s="279"/>
      <c r="L14" s="279"/>
      <c r="M14" s="139"/>
      <c r="N14" s="150"/>
      <c r="O14" s="153"/>
    </row>
    <row r="15" spans="1:16" ht="40.5" customHeight="1" thickBot="1">
      <c r="B15" s="149"/>
      <c r="C15" s="280" t="s">
        <v>6</v>
      </c>
      <c r="D15" s="281"/>
      <c r="E15" s="282"/>
      <c r="F15" s="204" t="s">
        <v>157</v>
      </c>
      <c r="G15" s="204" t="s">
        <v>158</v>
      </c>
      <c r="H15" s="268" t="s">
        <v>3</v>
      </c>
      <c r="I15" s="269"/>
      <c r="J15" s="269"/>
      <c r="K15" s="269"/>
      <c r="L15" s="270"/>
      <c r="M15" s="139"/>
      <c r="N15" s="150"/>
      <c r="O15" s="153"/>
    </row>
    <row r="16" spans="1:16" ht="19.5" customHeight="1" thickTop="1">
      <c r="B16" s="149"/>
      <c r="C16" s="162" t="s">
        <v>4</v>
      </c>
      <c r="D16" s="163"/>
      <c r="E16" s="163"/>
      <c r="F16" s="163"/>
      <c r="G16" s="163"/>
      <c r="H16" s="163"/>
      <c r="I16" s="163"/>
      <c r="J16" s="186"/>
      <c r="K16" s="186"/>
      <c r="L16" s="187"/>
      <c r="M16" s="139"/>
      <c r="N16" s="150"/>
      <c r="O16" s="153"/>
    </row>
    <row r="17" spans="1:22" ht="19.5" customHeight="1">
      <c r="B17" s="149"/>
      <c r="C17" s="292" t="s">
        <v>44</v>
      </c>
      <c r="D17" s="293"/>
      <c r="E17" s="294"/>
      <c r="F17" s="164"/>
      <c r="G17" s="164"/>
      <c r="H17" s="276"/>
      <c r="I17" s="277"/>
      <c r="J17" s="277"/>
      <c r="K17" s="277"/>
      <c r="L17" s="278"/>
      <c r="M17" s="139"/>
      <c r="N17" s="150"/>
      <c r="O17" s="153"/>
    </row>
    <row r="18" spans="1:22" ht="19.5" hidden="1" customHeight="1">
      <c r="B18" s="149"/>
      <c r="C18" s="292" t="s">
        <v>25</v>
      </c>
      <c r="D18" s="293"/>
      <c r="E18" s="294"/>
      <c r="F18" s="164"/>
      <c r="G18" s="164"/>
      <c r="H18" s="165">
        <f>IF(G18="",F18+G18,IF(G18=0,"0（停止)",F18+G18))</f>
        <v>0</v>
      </c>
      <c r="I18" s="295"/>
      <c r="J18" s="296"/>
      <c r="K18" s="296"/>
      <c r="L18" s="297"/>
      <c r="M18" s="139"/>
      <c r="N18" s="150"/>
      <c r="O18" s="153"/>
    </row>
    <row r="19" spans="1:22" ht="19.5" customHeight="1">
      <c r="B19" s="149"/>
      <c r="C19" s="166" t="s">
        <v>16</v>
      </c>
      <c r="D19" s="185"/>
      <c r="E19" s="185"/>
      <c r="F19" s="185"/>
      <c r="G19" s="185"/>
      <c r="H19" s="185"/>
      <c r="I19" s="167"/>
      <c r="J19" s="167"/>
      <c r="K19" s="167"/>
      <c r="L19" s="168"/>
      <c r="M19" s="139"/>
      <c r="N19" s="150"/>
      <c r="O19" s="153"/>
    </row>
    <row r="20" spans="1:22" ht="19.5" customHeight="1">
      <c r="B20" s="149"/>
      <c r="C20" s="298" t="s">
        <v>148</v>
      </c>
      <c r="D20" s="299"/>
      <c r="E20" s="300"/>
      <c r="F20" s="164"/>
      <c r="G20" s="164"/>
      <c r="H20" s="276"/>
      <c r="I20" s="277"/>
      <c r="J20" s="277"/>
      <c r="K20" s="277"/>
      <c r="L20" s="278"/>
      <c r="M20" s="139"/>
      <c r="N20" s="150"/>
      <c r="O20" s="153"/>
    </row>
    <row r="21" spans="1:22" ht="19.5" customHeight="1">
      <c r="B21" s="149"/>
      <c r="C21" s="285" t="s">
        <v>21</v>
      </c>
      <c r="D21" s="286"/>
      <c r="E21" s="287"/>
      <c r="F21" s="164"/>
      <c r="G21" s="164"/>
      <c r="H21" s="276"/>
      <c r="I21" s="277"/>
      <c r="J21" s="277"/>
      <c r="K21" s="277"/>
      <c r="L21" s="278"/>
      <c r="M21" s="139"/>
      <c r="N21" s="150"/>
      <c r="O21" s="153"/>
      <c r="P21" s="159"/>
    </row>
    <row r="22" spans="1:22" ht="19.5" customHeight="1">
      <c r="B22" s="149"/>
      <c r="C22" s="285" t="s">
        <v>50</v>
      </c>
      <c r="D22" s="286"/>
      <c r="E22" s="287"/>
      <c r="F22" s="164"/>
      <c r="G22" s="164"/>
      <c r="H22" s="276"/>
      <c r="I22" s="277"/>
      <c r="J22" s="277"/>
      <c r="K22" s="277"/>
      <c r="L22" s="278"/>
      <c r="M22" s="139"/>
      <c r="N22" s="150"/>
      <c r="O22" s="153"/>
    </row>
    <row r="23" spans="1:22" ht="19.5" customHeight="1">
      <c r="B23" s="149"/>
      <c r="C23" s="285" t="s">
        <v>134</v>
      </c>
      <c r="D23" s="286"/>
      <c r="E23" s="287"/>
      <c r="F23" s="164"/>
      <c r="G23" s="164"/>
      <c r="H23" s="276"/>
      <c r="I23" s="277"/>
      <c r="J23" s="277"/>
      <c r="K23" s="277"/>
      <c r="L23" s="278"/>
      <c r="M23" s="139"/>
      <c r="N23" s="150"/>
      <c r="O23" s="153"/>
    </row>
    <row r="24" spans="1:22" ht="19.5" customHeight="1">
      <c r="B24" s="149"/>
      <c r="C24" s="166" t="s">
        <v>143</v>
      </c>
      <c r="D24" s="185"/>
      <c r="E24" s="185"/>
      <c r="F24" s="185"/>
      <c r="G24" s="185"/>
      <c r="H24" s="185"/>
      <c r="I24" s="167"/>
      <c r="J24" s="167"/>
      <c r="K24" s="167"/>
      <c r="L24" s="168"/>
      <c r="M24" s="139"/>
      <c r="N24" s="150"/>
      <c r="O24" s="153"/>
    </row>
    <row r="25" spans="1:22" ht="20.25" customHeight="1">
      <c r="B25" s="149"/>
      <c r="C25" s="285" t="s">
        <v>135</v>
      </c>
      <c r="D25" s="286"/>
      <c r="E25" s="287"/>
      <c r="F25" s="170"/>
      <c r="G25" s="170"/>
      <c r="H25" s="276"/>
      <c r="I25" s="277"/>
      <c r="J25" s="277"/>
      <c r="K25" s="277"/>
      <c r="L25" s="278"/>
      <c r="M25" s="139"/>
      <c r="N25" s="150"/>
      <c r="O25" s="153"/>
    </row>
    <row r="26" spans="1:22" ht="12.75" customHeight="1">
      <c r="A26" s="139"/>
      <c r="B26" s="149"/>
      <c r="C26" s="188"/>
      <c r="D26" s="188"/>
      <c r="E26" s="188"/>
      <c r="F26" s="188"/>
      <c r="G26" s="188"/>
      <c r="H26" s="188"/>
      <c r="I26" s="188"/>
      <c r="J26" s="188"/>
      <c r="K26" s="188"/>
      <c r="L26" s="188"/>
      <c r="M26" s="139"/>
      <c r="N26" s="150"/>
      <c r="O26" s="153"/>
      <c r="Q26" s="171"/>
      <c r="R26" s="171"/>
      <c r="S26" s="171"/>
      <c r="T26" s="171"/>
      <c r="U26" s="171"/>
      <c r="V26" s="171"/>
    </row>
    <row r="27" spans="1:22" ht="18" customHeight="1">
      <c r="A27" s="139"/>
      <c r="B27" s="149"/>
      <c r="C27" s="172" t="s">
        <v>11</v>
      </c>
      <c r="D27" s="271" t="s">
        <v>41</v>
      </c>
      <c r="E27" s="272"/>
      <c r="F27" s="273" t="s">
        <v>160</v>
      </c>
      <c r="G27" s="274"/>
      <c r="H27" s="274"/>
      <c r="I27" s="274"/>
      <c r="J27" s="274"/>
      <c r="K27" s="274"/>
      <c r="L27" s="274"/>
      <c r="M27" s="139"/>
      <c r="N27" s="150"/>
      <c r="O27" s="153"/>
      <c r="P27" s="173"/>
    </row>
    <row r="28" spans="1:22" ht="17.25" customHeight="1">
      <c r="A28" s="139"/>
      <c r="B28" s="149"/>
      <c r="C28" s="172" t="s">
        <v>12</v>
      </c>
      <c r="D28" s="271"/>
      <c r="E28" s="272"/>
      <c r="F28" s="275"/>
      <c r="G28" s="274"/>
      <c r="H28" s="274"/>
      <c r="I28" s="274"/>
      <c r="J28" s="274"/>
      <c r="K28" s="274"/>
      <c r="L28" s="274"/>
      <c r="M28" s="139"/>
      <c r="N28" s="150"/>
      <c r="O28" s="153"/>
      <c r="P28" s="173"/>
    </row>
    <row r="29" spans="1:22">
      <c r="B29" s="174"/>
      <c r="C29" s="175"/>
      <c r="D29" s="175"/>
      <c r="E29" s="175"/>
      <c r="F29" s="175"/>
      <c r="G29" s="175"/>
      <c r="H29" s="175"/>
      <c r="I29" s="175"/>
      <c r="J29" s="175"/>
      <c r="K29" s="175"/>
      <c r="L29" s="175"/>
      <c r="M29" s="175"/>
      <c r="N29" s="176"/>
    </row>
    <row r="31" spans="1:22">
      <c r="A31" s="139"/>
      <c r="B31" s="145"/>
      <c r="C31" s="146"/>
      <c r="D31" s="146"/>
      <c r="E31" s="146"/>
      <c r="F31" s="146"/>
      <c r="G31" s="146"/>
      <c r="H31" s="146"/>
      <c r="I31" s="146"/>
      <c r="J31" s="146"/>
      <c r="K31" s="146"/>
      <c r="L31" s="146"/>
      <c r="M31" s="147"/>
      <c r="N31" s="148"/>
    </row>
    <row r="32" spans="1:22" ht="21" customHeight="1">
      <c r="A32" s="139"/>
      <c r="B32" s="149"/>
      <c r="C32" s="283" t="s">
        <v>37</v>
      </c>
      <c r="D32" s="283"/>
      <c r="E32" s="188"/>
      <c r="F32" s="188"/>
      <c r="G32" s="188"/>
      <c r="H32" s="188"/>
      <c r="I32" s="188"/>
      <c r="J32" s="188"/>
      <c r="K32" s="188"/>
      <c r="L32" s="188"/>
      <c r="M32" s="139"/>
      <c r="N32" s="150"/>
    </row>
    <row r="33" spans="1:16">
      <c r="A33" s="139"/>
      <c r="B33" s="149"/>
      <c r="C33" s="188"/>
      <c r="D33" s="188"/>
      <c r="E33" s="188"/>
      <c r="F33" s="188"/>
      <c r="G33" s="188"/>
      <c r="H33" s="188"/>
      <c r="I33" s="188"/>
      <c r="J33" s="188"/>
      <c r="K33" s="188"/>
      <c r="L33" s="188"/>
      <c r="M33" s="139"/>
      <c r="N33" s="150"/>
    </row>
    <row r="34" spans="1:16">
      <c r="A34" s="139"/>
      <c r="B34" s="149"/>
      <c r="C34" s="139"/>
      <c r="D34" s="139"/>
      <c r="E34" s="139"/>
      <c r="F34" s="139"/>
      <c r="G34" s="139"/>
      <c r="H34" s="284" t="s">
        <v>29</v>
      </c>
      <c r="I34" s="284"/>
      <c r="J34" s="284"/>
      <c r="K34" s="284"/>
      <c r="L34" s="284"/>
      <c r="M34" s="139"/>
      <c r="N34" s="150"/>
      <c r="O34" s="151"/>
    </row>
    <row r="35" spans="1:16" ht="19.5" customHeight="1">
      <c r="A35" s="139"/>
      <c r="B35" s="152"/>
      <c r="C35" s="139"/>
      <c r="D35" s="139"/>
      <c r="E35" s="139"/>
      <c r="F35" s="139"/>
      <c r="G35" s="263" t="s">
        <v>28</v>
      </c>
      <c r="H35" s="263"/>
      <c r="I35" s="264"/>
      <c r="J35" s="265" t="s">
        <v>36</v>
      </c>
      <c r="K35" s="266"/>
      <c r="L35" s="267"/>
      <c r="M35" s="139"/>
      <c r="N35" s="150"/>
      <c r="O35" s="151"/>
      <c r="P35" s="153"/>
    </row>
    <row r="36" spans="1:16">
      <c r="A36" s="139"/>
      <c r="B36" s="149"/>
      <c r="C36" s="291"/>
      <c r="D36" s="291"/>
      <c r="E36" s="291"/>
      <c r="F36" s="291"/>
      <c r="G36" s="291"/>
      <c r="H36" s="291"/>
      <c r="I36" s="188"/>
      <c r="J36" s="188"/>
      <c r="K36" s="188"/>
      <c r="L36" s="154" t="s">
        <v>45</v>
      </c>
      <c r="M36" s="139"/>
      <c r="N36" s="150"/>
      <c r="O36" s="153"/>
      <c r="P36" s="153"/>
    </row>
    <row r="37" spans="1:16" ht="6" customHeight="1">
      <c r="A37" s="139"/>
      <c r="B37" s="149"/>
      <c r="C37" s="139"/>
      <c r="D37" s="155"/>
      <c r="E37" s="155"/>
      <c r="F37" s="155"/>
      <c r="G37" s="155"/>
      <c r="H37" s="155"/>
      <c r="I37" s="155"/>
      <c r="J37" s="155"/>
      <c r="K37" s="155"/>
      <c r="L37" s="188"/>
      <c r="M37" s="139"/>
      <c r="N37" s="150"/>
      <c r="O37" s="153"/>
    </row>
    <row r="38" spans="1:16">
      <c r="A38" s="139"/>
      <c r="B38" s="149"/>
      <c r="C38" s="156" t="s">
        <v>5</v>
      </c>
      <c r="D38" s="155"/>
      <c r="E38" s="155"/>
      <c r="F38" s="155"/>
      <c r="G38" s="155"/>
      <c r="H38" s="155"/>
      <c r="I38" s="155"/>
      <c r="J38" s="155"/>
      <c r="K38" s="155"/>
      <c r="L38" s="188"/>
      <c r="M38" s="139"/>
      <c r="N38" s="150"/>
      <c r="O38" s="153"/>
    </row>
    <row r="39" spans="1:16" ht="20.25" customHeight="1">
      <c r="A39" s="139"/>
      <c r="B39" s="149"/>
      <c r="C39" s="189" t="s">
        <v>1</v>
      </c>
      <c r="D39" s="157" t="s">
        <v>38</v>
      </c>
      <c r="E39" s="197" t="s">
        <v>39</v>
      </c>
      <c r="F39" s="158"/>
      <c r="G39" s="155"/>
      <c r="H39" s="155"/>
      <c r="I39" s="155"/>
      <c r="J39" s="155"/>
      <c r="K39" s="155"/>
      <c r="L39" s="188"/>
      <c r="M39" s="139"/>
      <c r="N39" s="150"/>
      <c r="O39" s="151"/>
      <c r="P39" s="159"/>
    </row>
    <row r="40" spans="1:16" ht="16.5" customHeight="1">
      <c r="A40" s="139"/>
      <c r="B40" s="149"/>
      <c r="C40" s="155"/>
      <c r="D40" s="160"/>
      <c r="E40" s="177"/>
      <c r="F40" s="158"/>
      <c r="G40" s="155"/>
      <c r="H40" s="155"/>
      <c r="I40" s="155"/>
      <c r="J40" s="155"/>
      <c r="K40" s="155"/>
      <c r="L40" s="188"/>
      <c r="M40" s="139"/>
      <c r="N40" s="150"/>
      <c r="O40" s="151"/>
      <c r="P40" s="159"/>
    </row>
    <row r="41" spans="1:16" ht="7.5" customHeight="1">
      <c r="A41" s="139"/>
      <c r="B41" s="149"/>
      <c r="C41" s="155"/>
      <c r="D41" s="161"/>
      <c r="E41" s="161"/>
      <c r="F41" s="188"/>
      <c r="G41" s="188"/>
      <c r="H41" s="188"/>
      <c r="I41" s="188"/>
      <c r="J41" s="188"/>
      <c r="K41" s="188"/>
      <c r="L41" s="188"/>
      <c r="M41" s="139"/>
      <c r="N41" s="150"/>
      <c r="O41" s="153"/>
      <c r="P41" s="159"/>
    </row>
    <row r="42" spans="1:16">
      <c r="A42" s="139"/>
      <c r="B42" s="149"/>
      <c r="C42" s="156" t="s">
        <v>2</v>
      </c>
      <c r="D42" s="188"/>
      <c r="E42" s="188"/>
      <c r="F42" s="188"/>
      <c r="G42" s="188"/>
      <c r="H42" s="188"/>
      <c r="I42" s="188"/>
      <c r="J42" s="279"/>
      <c r="K42" s="279"/>
      <c r="L42" s="279"/>
      <c r="M42" s="139"/>
      <c r="N42" s="150"/>
      <c r="O42" s="153"/>
    </row>
    <row r="43" spans="1:16" ht="40.5" customHeight="1" thickBot="1">
      <c r="A43" s="139"/>
      <c r="B43" s="149"/>
      <c r="C43" s="280" t="s">
        <v>6</v>
      </c>
      <c r="D43" s="281"/>
      <c r="E43" s="282"/>
      <c r="F43" s="204" t="s">
        <v>157</v>
      </c>
      <c r="G43" s="204" t="s">
        <v>158</v>
      </c>
      <c r="H43" s="268" t="s">
        <v>3</v>
      </c>
      <c r="I43" s="269"/>
      <c r="J43" s="269"/>
      <c r="K43" s="269"/>
      <c r="L43" s="270"/>
      <c r="M43" s="139"/>
      <c r="N43" s="150"/>
      <c r="O43" s="153"/>
    </row>
    <row r="44" spans="1:16" ht="19.5" customHeight="1" thickTop="1">
      <c r="A44" s="139"/>
      <c r="B44" s="149"/>
      <c r="C44" s="162" t="s">
        <v>4</v>
      </c>
      <c r="D44" s="163"/>
      <c r="E44" s="163"/>
      <c r="F44" s="163"/>
      <c r="G44" s="163"/>
      <c r="H44" s="163"/>
      <c r="I44" s="163"/>
      <c r="J44" s="186"/>
      <c r="K44" s="186"/>
      <c r="L44" s="187"/>
      <c r="M44" s="139"/>
      <c r="N44" s="150"/>
      <c r="O44" s="153"/>
    </row>
    <row r="45" spans="1:16" ht="19.5" customHeight="1">
      <c r="A45" s="139"/>
      <c r="B45" s="149"/>
      <c r="C45" s="285" t="s">
        <v>44</v>
      </c>
      <c r="D45" s="286"/>
      <c r="E45" s="287"/>
      <c r="F45" s="164"/>
      <c r="G45" s="164"/>
      <c r="H45" s="276"/>
      <c r="I45" s="277"/>
      <c r="J45" s="277"/>
      <c r="K45" s="277"/>
      <c r="L45" s="278"/>
      <c r="M45" s="139"/>
      <c r="N45" s="150"/>
      <c r="O45" s="153"/>
    </row>
    <row r="46" spans="1:16" ht="19.5" hidden="1" customHeight="1">
      <c r="A46" s="139"/>
      <c r="B46" s="149"/>
      <c r="C46" s="285" t="s">
        <v>25</v>
      </c>
      <c r="D46" s="286"/>
      <c r="E46" s="287"/>
      <c r="F46" s="164"/>
      <c r="G46" s="164"/>
      <c r="H46" s="165">
        <f>IF(G46="",F46+G46,IF(G46=0,"0（停止)",F46+G46))</f>
        <v>0</v>
      </c>
      <c r="I46" s="288"/>
      <c r="J46" s="289"/>
      <c r="K46" s="289"/>
      <c r="L46" s="290"/>
      <c r="M46" s="139"/>
      <c r="N46" s="150"/>
      <c r="O46" s="153"/>
    </row>
    <row r="47" spans="1:16" ht="19.5" customHeight="1">
      <c r="A47" s="139"/>
      <c r="B47" s="149"/>
      <c r="C47" s="166" t="s">
        <v>16</v>
      </c>
      <c r="D47" s="185"/>
      <c r="E47" s="185"/>
      <c r="F47" s="185"/>
      <c r="G47" s="185"/>
      <c r="H47" s="185"/>
      <c r="I47" s="167"/>
      <c r="J47" s="167"/>
      <c r="K47" s="167"/>
      <c r="L47" s="168"/>
      <c r="M47" s="139"/>
      <c r="N47" s="150"/>
      <c r="O47" s="153"/>
    </row>
    <row r="48" spans="1:16" ht="19.5" customHeight="1">
      <c r="A48" s="139"/>
      <c r="B48" s="149"/>
      <c r="C48" s="285" t="s">
        <v>148</v>
      </c>
      <c r="D48" s="286"/>
      <c r="E48" s="287"/>
      <c r="F48" s="164"/>
      <c r="G48" s="164"/>
      <c r="H48" s="276"/>
      <c r="I48" s="277"/>
      <c r="J48" s="277"/>
      <c r="K48" s="277"/>
      <c r="L48" s="278"/>
      <c r="M48" s="139"/>
      <c r="N48" s="150"/>
      <c r="O48" s="153"/>
    </row>
    <row r="49" spans="1:22" ht="19.5" customHeight="1">
      <c r="A49" s="139"/>
      <c r="B49" s="149"/>
      <c r="C49" s="285" t="s">
        <v>21</v>
      </c>
      <c r="D49" s="286"/>
      <c r="E49" s="287"/>
      <c r="F49" s="164"/>
      <c r="G49" s="164"/>
      <c r="H49" s="276"/>
      <c r="I49" s="277"/>
      <c r="J49" s="277"/>
      <c r="K49" s="277"/>
      <c r="L49" s="278"/>
      <c r="M49" s="139"/>
      <c r="N49" s="150"/>
      <c r="O49" s="153"/>
      <c r="P49" s="159"/>
    </row>
    <row r="50" spans="1:22" ht="19.5" customHeight="1">
      <c r="A50" s="139"/>
      <c r="B50" s="149"/>
      <c r="C50" s="285" t="s">
        <v>50</v>
      </c>
      <c r="D50" s="286"/>
      <c r="E50" s="287"/>
      <c r="F50" s="164"/>
      <c r="G50" s="164"/>
      <c r="H50" s="276"/>
      <c r="I50" s="277"/>
      <c r="J50" s="277"/>
      <c r="K50" s="277"/>
      <c r="L50" s="278"/>
      <c r="M50" s="139"/>
      <c r="N50" s="150"/>
      <c r="O50" s="153"/>
    </row>
    <row r="51" spans="1:22" ht="19.5" customHeight="1">
      <c r="A51" s="139"/>
      <c r="B51" s="149"/>
      <c r="C51" s="285" t="s">
        <v>134</v>
      </c>
      <c r="D51" s="286"/>
      <c r="E51" s="287"/>
      <c r="F51" s="164"/>
      <c r="G51" s="164"/>
      <c r="H51" s="276"/>
      <c r="I51" s="277"/>
      <c r="J51" s="277"/>
      <c r="K51" s="277"/>
      <c r="L51" s="278"/>
      <c r="M51" s="139"/>
      <c r="N51" s="150"/>
      <c r="O51" s="153"/>
    </row>
    <row r="52" spans="1:22" ht="19.5" customHeight="1">
      <c r="A52" s="139"/>
      <c r="B52" s="149"/>
      <c r="C52" s="166" t="s">
        <v>143</v>
      </c>
      <c r="D52" s="185"/>
      <c r="E52" s="185"/>
      <c r="F52" s="185"/>
      <c r="G52" s="185"/>
      <c r="H52" s="185"/>
      <c r="I52" s="167"/>
      <c r="J52" s="167"/>
      <c r="K52" s="167"/>
      <c r="L52" s="168"/>
      <c r="M52" s="139"/>
      <c r="N52" s="150"/>
      <c r="O52" s="153"/>
    </row>
    <row r="53" spans="1:22" ht="20.25" customHeight="1">
      <c r="A53" s="139"/>
      <c r="B53" s="149"/>
      <c r="C53" s="285" t="s">
        <v>135</v>
      </c>
      <c r="D53" s="286"/>
      <c r="E53" s="287"/>
      <c r="F53" s="170"/>
      <c r="G53" s="170"/>
      <c r="H53" s="276"/>
      <c r="I53" s="277"/>
      <c r="J53" s="277"/>
      <c r="K53" s="277"/>
      <c r="L53" s="278"/>
      <c r="M53" s="139"/>
      <c r="N53" s="150"/>
      <c r="O53" s="153"/>
    </row>
    <row r="54" spans="1:22" ht="12.75" customHeight="1">
      <c r="A54" s="139"/>
      <c r="B54" s="149"/>
      <c r="C54" s="188"/>
      <c r="D54" s="188"/>
      <c r="E54" s="188"/>
      <c r="F54" s="188"/>
      <c r="G54" s="188"/>
      <c r="H54" s="188"/>
      <c r="I54" s="188"/>
      <c r="J54" s="188"/>
      <c r="K54" s="188"/>
      <c r="L54" s="188"/>
      <c r="M54" s="139"/>
      <c r="N54" s="150"/>
      <c r="O54" s="153"/>
      <c r="Q54" s="171"/>
      <c r="R54" s="171"/>
      <c r="S54" s="171"/>
      <c r="T54" s="171"/>
      <c r="U54" s="171"/>
      <c r="V54" s="171"/>
    </row>
    <row r="55" spans="1:22" ht="18" customHeight="1">
      <c r="A55" s="139"/>
      <c r="B55" s="149"/>
      <c r="C55" s="172" t="s">
        <v>11</v>
      </c>
      <c r="D55" s="271" t="s">
        <v>41</v>
      </c>
      <c r="E55" s="272"/>
      <c r="F55" s="273" t="s">
        <v>160</v>
      </c>
      <c r="G55" s="274"/>
      <c r="H55" s="274"/>
      <c r="I55" s="274"/>
      <c r="J55" s="274"/>
      <c r="K55" s="274"/>
      <c r="L55" s="274"/>
      <c r="M55" s="139"/>
      <c r="N55" s="150"/>
      <c r="O55" s="153"/>
      <c r="P55" s="173"/>
    </row>
    <row r="56" spans="1:22" ht="17.25" customHeight="1">
      <c r="A56" s="139"/>
      <c r="B56" s="149"/>
      <c r="C56" s="172" t="s">
        <v>12</v>
      </c>
      <c r="D56" s="271"/>
      <c r="E56" s="272"/>
      <c r="F56" s="275"/>
      <c r="G56" s="274"/>
      <c r="H56" s="274"/>
      <c r="I56" s="274"/>
      <c r="J56" s="274"/>
      <c r="K56" s="274"/>
      <c r="L56" s="274"/>
      <c r="M56" s="139"/>
      <c r="N56" s="150"/>
      <c r="O56" s="153"/>
      <c r="P56" s="173"/>
    </row>
    <row r="57" spans="1:22" ht="17.25" customHeight="1">
      <c r="A57" s="139"/>
      <c r="B57" s="149"/>
      <c r="C57" s="198" t="s">
        <v>155</v>
      </c>
      <c r="N57" s="150"/>
      <c r="O57" s="153"/>
      <c r="P57" s="173"/>
    </row>
    <row r="58" spans="1:22" ht="17.25" customHeight="1">
      <c r="A58" s="139"/>
      <c r="B58" s="149"/>
      <c r="C58" s="198" t="s">
        <v>43</v>
      </c>
      <c r="N58" s="150"/>
      <c r="O58" s="153"/>
      <c r="P58" s="173"/>
    </row>
    <row r="59" spans="1:22">
      <c r="B59" s="174"/>
      <c r="C59" s="175"/>
      <c r="D59" s="175"/>
      <c r="E59" s="175"/>
      <c r="F59" s="175"/>
      <c r="G59" s="175"/>
      <c r="H59" s="175"/>
      <c r="I59" s="175"/>
      <c r="J59" s="175"/>
      <c r="K59" s="175"/>
      <c r="L59" s="175"/>
      <c r="M59" s="175"/>
      <c r="N59" s="176"/>
    </row>
    <row r="61" spans="1:22">
      <c r="A61" s="139"/>
      <c r="B61" s="145"/>
      <c r="C61" s="146"/>
      <c r="D61" s="146"/>
      <c r="E61" s="146"/>
      <c r="F61" s="146"/>
      <c r="G61" s="146"/>
      <c r="H61" s="146"/>
      <c r="I61" s="146"/>
      <c r="J61" s="146"/>
      <c r="K61" s="146"/>
      <c r="L61" s="146"/>
      <c r="M61" s="147"/>
      <c r="N61" s="148"/>
    </row>
    <row r="62" spans="1:22" ht="21" customHeight="1">
      <c r="A62" s="139"/>
      <c r="B62" s="149"/>
      <c r="C62" s="283" t="s">
        <v>49</v>
      </c>
      <c r="D62" s="283"/>
      <c r="E62" s="188"/>
      <c r="F62" s="188"/>
      <c r="G62" s="188"/>
      <c r="H62" s="188"/>
      <c r="I62" s="188"/>
      <c r="J62" s="188"/>
      <c r="K62" s="188"/>
      <c r="L62" s="188"/>
      <c r="M62" s="139"/>
      <c r="N62" s="150"/>
    </row>
    <row r="63" spans="1:22">
      <c r="A63" s="139"/>
      <c r="B63" s="149"/>
      <c r="C63" s="188"/>
      <c r="D63" s="188"/>
      <c r="E63" s="188"/>
      <c r="F63" s="188"/>
      <c r="G63" s="188"/>
      <c r="H63" s="188"/>
      <c r="I63" s="188"/>
      <c r="J63" s="188"/>
      <c r="K63" s="188"/>
      <c r="L63" s="188"/>
      <c r="M63" s="139"/>
      <c r="N63" s="150"/>
    </row>
    <row r="64" spans="1:22">
      <c r="A64" s="139"/>
      <c r="B64" s="149"/>
      <c r="C64" s="139"/>
      <c r="D64" s="139"/>
      <c r="E64" s="139"/>
      <c r="F64" s="139"/>
      <c r="G64" s="139"/>
      <c r="H64" s="284" t="s">
        <v>29</v>
      </c>
      <c r="I64" s="284"/>
      <c r="J64" s="284"/>
      <c r="K64" s="284"/>
      <c r="L64" s="284"/>
      <c r="M64" s="139"/>
      <c r="N64" s="150"/>
      <c r="O64" s="151"/>
    </row>
    <row r="65" spans="1:16" ht="19.5" customHeight="1">
      <c r="A65" s="139"/>
      <c r="B65" s="152"/>
      <c r="C65" s="139"/>
      <c r="D65" s="139"/>
      <c r="E65" s="139"/>
      <c r="F65" s="139"/>
      <c r="G65" s="263" t="s">
        <v>28</v>
      </c>
      <c r="H65" s="263"/>
      <c r="I65" s="264"/>
      <c r="J65" s="265" t="s">
        <v>36</v>
      </c>
      <c r="K65" s="266"/>
      <c r="L65" s="267"/>
      <c r="M65" s="139"/>
      <c r="N65" s="150"/>
      <c r="O65" s="151"/>
      <c r="P65" s="153"/>
    </row>
    <row r="66" spans="1:16">
      <c r="A66" s="139"/>
      <c r="B66" s="149"/>
      <c r="C66" s="291"/>
      <c r="D66" s="291"/>
      <c r="E66" s="291"/>
      <c r="F66" s="291"/>
      <c r="G66" s="291"/>
      <c r="H66" s="291"/>
      <c r="I66" s="188"/>
      <c r="J66" s="188"/>
      <c r="K66" s="188"/>
      <c r="L66" s="154" t="s">
        <v>45</v>
      </c>
      <c r="M66" s="139"/>
      <c r="N66" s="150"/>
      <c r="O66" s="153"/>
      <c r="P66" s="153"/>
    </row>
    <row r="67" spans="1:16" ht="6" customHeight="1">
      <c r="A67" s="139"/>
      <c r="B67" s="149"/>
      <c r="C67" s="139"/>
      <c r="D67" s="155"/>
      <c r="E67" s="155"/>
      <c r="F67" s="155"/>
      <c r="G67" s="155"/>
      <c r="H67" s="155"/>
      <c r="I67" s="155"/>
      <c r="J67" s="155"/>
      <c r="K67" s="155"/>
      <c r="L67" s="188"/>
      <c r="M67" s="139"/>
      <c r="N67" s="150"/>
      <c r="O67" s="153"/>
    </row>
    <row r="68" spans="1:16">
      <c r="A68" s="139"/>
      <c r="B68" s="149"/>
      <c r="C68" s="156" t="s">
        <v>5</v>
      </c>
      <c r="D68" s="155"/>
      <c r="E68" s="155"/>
      <c r="F68" s="155"/>
      <c r="G68" s="155"/>
      <c r="H68" s="155"/>
      <c r="I68" s="155"/>
      <c r="J68" s="155"/>
      <c r="K68" s="155"/>
      <c r="L68" s="188"/>
      <c r="M68" s="139"/>
      <c r="N68" s="150"/>
      <c r="O68" s="153"/>
    </row>
    <row r="69" spans="1:16" ht="20.25" customHeight="1">
      <c r="A69" s="139"/>
      <c r="B69" s="149"/>
      <c r="C69" s="189" t="s">
        <v>1</v>
      </c>
      <c r="D69" s="157" t="s">
        <v>38</v>
      </c>
      <c r="E69" s="197" t="s">
        <v>39</v>
      </c>
      <c r="F69" s="158"/>
      <c r="G69" s="155"/>
      <c r="H69" s="155"/>
      <c r="I69" s="155"/>
      <c r="J69" s="155"/>
      <c r="K69" s="155"/>
      <c r="L69" s="188"/>
      <c r="M69" s="139"/>
      <c r="N69" s="150"/>
      <c r="O69" s="151"/>
      <c r="P69" s="159"/>
    </row>
    <row r="70" spans="1:16" ht="16.5" customHeight="1">
      <c r="A70" s="139"/>
      <c r="B70" s="149"/>
      <c r="C70" s="155"/>
      <c r="D70" s="160"/>
      <c r="E70" s="177"/>
      <c r="F70" s="158"/>
      <c r="G70" s="155"/>
      <c r="H70" s="155"/>
      <c r="I70" s="155"/>
      <c r="J70" s="155"/>
      <c r="K70" s="155"/>
      <c r="L70" s="188"/>
      <c r="M70" s="139"/>
      <c r="N70" s="150"/>
      <c r="O70" s="151"/>
      <c r="P70" s="159"/>
    </row>
    <row r="71" spans="1:16" ht="7.5" customHeight="1">
      <c r="A71" s="139"/>
      <c r="B71" s="149"/>
      <c r="C71" s="155"/>
      <c r="D71" s="161"/>
      <c r="E71" s="161"/>
      <c r="F71" s="188"/>
      <c r="G71" s="188"/>
      <c r="H71" s="188"/>
      <c r="I71" s="188"/>
      <c r="J71" s="188"/>
      <c r="K71" s="188"/>
      <c r="L71" s="188"/>
      <c r="M71" s="139"/>
      <c r="N71" s="150"/>
      <c r="O71" s="153"/>
      <c r="P71" s="159"/>
    </row>
    <row r="72" spans="1:16">
      <c r="A72" s="139"/>
      <c r="B72" s="149"/>
      <c r="C72" s="156" t="s">
        <v>2</v>
      </c>
      <c r="D72" s="188"/>
      <c r="E72" s="188"/>
      <c r="F72" s="188"/>
      <c r="G72" s="188"/>
      <c r="H72" s="188"/>
      <c r="I72" s="188"/>
      <c r="J72" s="279"/>
      <c r="K72" s="279"/>
      <c r="L72" s="279"/>
      <c r="M72" s="139"/>
      <c r="N72" s="150"/>
      <c r="O72" s="153"/>
    </row>
    <row r="73" spans="1:16" ht="40.5" customHeight="1" thickBot="1">
      <c r="A73" s="139"/>
      <c r="B73" s="149"/>
      <c r="C73" s="280" t="s">
        <v>6</v>
      </c>
      <c r="D73" s="281"/>
      <c r="E73" s="282"/>
      <c r="F73" s="204" t="s">
        <v>157</v>
      </c>
      <c r="G73" s="204" t="s">
        <v>158</v>
      </c>
      <c r="H73" s="268" t="s">
        <v>3</v>
      </c>
      <c r="I73" s="269"/>
      <c r="J73" s="269"/>
      <c r="K73" s="269"/>
      <c r="L73" s="270"/>
      <c r="M73" s="139"/>
      <c r="N73" s="150"/>
      <c r="O73" s="153"/>
    </row>
    <row r="74" spans="1:16" ht="19.5" customHeight="1" thickTop="1">
      <c r="A74" s="139"/>
      <c r="B74" s="149"/>
      <c r="C74" s="162" t="s">
        <v>4</v>
      </c>
      <c r="D74" s="163"/>
      <c r="E74" s="163"/>
      <c r="F74" s="163"/>
      <c r="G74" s="163"/>
      <c r="H74" s="163"/>
      <c r="I74" s="163"/>
      <c r="J74" s="186"/>
      <c r="K74" s="186"/>
      <c r="L74" s="187"/>
      <c r="M74" s="139"/>
      <c r="N74" s="150"/>
      <c r="O74" s="153"/>
    </row>
    <row r="75" spans="1:16" ht="19.5" customHeight="1">
      <c r="A75" s="139"/>
      <c r="B75" s="149"/>
      <c r="C75" s="285" t="s">
        <v>44</v>
      </c>
      <c r="D75" s="286"/>
      <c r="E75" s="287"/>
      <c r="F75" s="164"/>
      <c r="G75" s="164"/>
      <c r="H75" s="276"/>
      <c r="I75" s="277"/>
      <c r="J75" s="277"/>
      <c r="K75" s="277"/>
      <c r="L75" s="278"/>
      <c r="M75" s="139"/>
      <c r="N75" s="150"/>
      <c r="O75" s="153"/>
    </row>
    <row r="76" spans="1:16" ht="19.5" hidden="1" customHeight="1">
      <c r="A76" s="139"/>
      <c r="B76" s="149"/>
      <c r="C76" s="285" t="s">
        <v>25</v>
      </c>
      <c r="D76" s="286"/>
      <c r="E76" s="287"/>
      <c r="F76" s="164"/>
      <c r="G76" s="164"/>
      <c r="H76" s="165">
        <f>IF(G76="",F76+G76,IF(G76=0,"0（停止)",F76+G76))</f>
        <v>0</v>
      </c>
      <c r="I76" s="288"/>
      <c r="J76" s="289"/>
      <c r="K76" s="289"/>
      <c r="L76" s="290"/>
      <c r="M76" s="139"/>
      <c r="N76" s="150"/>
      <c r="O76" s="153"/>
    </row>
    <row r="77" spans="1:16" ht="19.5" customHeight="1">
      <c r="A77" s="139"/>
      <c r="B77" s="149"/>
      <c r="C77" s="166" t="s">
        <v>16</v>
      </c>
      <c r="D77" s="185"/>
      <c r="E77" s="185"/>
      <c r="F77" s="185"/>
      <c r="G77" s="185"/>
      <c r="H77" s="185"/>
      <c r="I77" s="167"/>
      <c r="J77" s="167"/>
      <c r="K77" s="167"/>
      <c r="L77" s="168"/>
      <c r="M77" s="139"/>
      <c r="N77" s="150"/>
      <c r="O77" s="153"/>
    </row>
    <row r="78" spans="1:16" ht="19.5" customHeight="1">
      <c r="A78" s="139"/>
      <c r="B78" s="149"/>
      <c r="C78" s="285" t="s">
        <v>148</v>
      </c>
      <c r="D78" s="286"/>
      <c r="E78" s="287"/>
      <c r="F78" s="164"/>
      <c r="G78" s="164"/>
      <c r="H78" s="276"/>
      <c r="I78" s="277"/>
      <c r="J78" s="277"/>
      <c r="K78" s="277"/>
      <c r="L78" s="278"/>
      <c r="M78" s="139"/>
      <c r="N78" s="150"/>
      <c r="O78" s="153"/>
    </row>
    <row r="79" spans="1:16" ht="19.5" customHeight="1">
      <c r="A79" s="139"/>
      <c r="B79" s="149"/>
      <c r="C79" s="285" t="s">
        <v>21</v>
      </c>
      <c r="D79" s="286"/>
      <c r="E79" s="287"/>
      <c r="F79" s="164"/>
      <c r="G79" s="164"/>
      <c r="H79" s="276"/>
      <c r="I79" s="277"/>
      <c r="J79" s="277"/>
      <c r="K79" s="277"/>
      <c r="L79" s="278"/>
      <c r="M79" s="139"/>
      <c r="N79" s="150"/>
      <c r="O79" s="153"/>
      <c r="P79" s="159"/>
    </row>
    <row r="80" spans="1:16" ht="19.5" customHeight="1">
      <c r="A80" s="139"/>
      <c r="B80" s="149"/>
      <c r="C80" s="285" t="s">
        <v>50</v>
      </c>
      <c r="D80" s="286"/>
      <c r="E80" s="287"/>
      <c r="F80" s="164"/>
      <c r="G80" s="164"/>
      <c r="H80" s="276"/>
      <c r="I80" s="277"/>
      <c r="J80" s="277"/>
      <c r="K80" s="277"/>
      <c r="L80" s="278"/>
      <c r="M80" s="139"/>
      <c r="N80" s="150"/>
      <c r="O80" s="153"/>
    </row>
    <row r="81" spans="1:22" ht="19.5" customHeight="1">
      <c r="A81" s="139"/>
      <c r="B81" s="149"/>
      <c r="C81" s="285" t="s">
        <v>134</v>
      </c>
      <c r="D81" s="286"/>
      <c r="E81" s="287"/>
      <c r="F81" s="164"/>
      <c r="G81" s="164"/>
      <c r="H81" s="276"/>
      <c r="I81" s="277"/>
      <c r="J81" s="277"/>
      <c r="K81" s="277"/>
      <c r="L81" s="278"/>
      <c r="M81" s="139"/>
      <c r="N81" s="150"/>
      <c r="O81" s="153"/>
    </row>
    <row r="82" spans="1:22" ht="19.5" customHeight="1">
      <c r="A82" s="139"/>
      <c r="B82" s="149"/>
      <c r="C82" s="166" t="s">
        <v>143</v>
      </c>
      <c r="D82" s="185"/>
      <c r="E82" s="185"/>
      <c r="F82" s="185"/>
      <c r="G82" s="185"/>
      <c r="H82" s="185"/>
      <c r="I82" s="167"/>
      <c r="J82" s="167"/>
      <c r="K82" s="167"/>
      <c r="L82" s="168"/>
      <c r="M82" s="139"/>
      <c r="N82" s="150"/>
      <c r="O82" s="153"/>
    </row>
    <row r="83" spans="1:22" ht="20.25" customHeight="1">
      <c r="A83" s="139"/>
      <c r="B83" s="149"/>
      <c r="C83" s="285" t="s">
        <v>135</v>
      </c>
      <c r="D83" s="286"/>
      <c r="E83" s="287"/>
      <c r="F83" s="170"/>
      <c r="G83" s="170"/>
      <c r="H83" s="276"/>
      <c r="I83" s="277"/>
      <c r="J83" s="277"/>
      <c r="K83" s="277"/>
      <c r="L83" s="278"/>
      <c r="M83" s="139"/>
      <c r="N83" s="150"/>
      <c r="O83" s="153"/>
    </row>
    <row r="84" spans="1:22" ht="12.75" customHeight="1">
      <c r="A84" s="139"/>
      <c r="B84" s="149"/>
      <c r="C84" s="188"/>
      <c r="D84" s="188"/>
      <c r="E84" s="188"/>
      <c r="F84" s="188"/>
      <c r="G84" s="188"/>
      <c r="H84" s="188"/>
      <c r="I84" s="188"/>
      <c r="J84" s="188"/>
      <c r="K84" s="188"/>
      <c r="L84" s="188"/>
      <c r="M84" s="139"/>
      <c r="N84" s="150"/>
      <c r="O84" s="153"/>
      <c r="Q84" s="171"/>
      <c r="R84" s="171"/>
      <c r="S84" s="171"/>
      <c r="T84" s="171"/>
      <c r="U84" s="171"/>
      <c r="V84" s="171"/>
    </row>
    <row r="85" spans="1:22" ht="18" customHeight="1">
      <c r="A85" s="139"/>
      <c r="B85" s="149"/>
      <c r="C85" s="172" t="s">
        <v>11</v>
      </c>
      <c r="D85" s="271" t="s">
        <v>41</v>
      </c>
      <c r="E85" s="272"/>
      <c r="F85" s="273" t="s">
        <v>160</v>
      </c>
      <c r="G85" s="274"/>
      <c r="H85" s="274"/>
      <c r="I85" s="274"/>
      <c r="J85" s="274"/>
      <c r="K85" s="274"/>
      <c r="L85" s="274"/>
      <c r="M85" s="139"/>
      <c r="N85" s="150"/>
      <c r="O85" s="153"/>
      <c r="P85" s="173"/>
    </row>
    <row r="86" spans="1:22" ht="17.25" customHeight="1">
      <c r="A86" s="139"/>
      <c r="B86" s="149"/>
      <c r="C86" s="172" t="s">
        <v>12</v>
      </c>
      <c r="D86" s="271"/>
      <c r="E86" s="272"/>
      <c r="F86" s="275"/>
      <c r="G86" s="274"/>
      <c r="H86" s="274"/>
      <c r="I86" s="274"/>
      <c r="J86" s="274"/>
      <c r="K86" s="274"/>
      <c r="L86" s="274"/>
      <c r="M86" s="139"/>
      <c r="N86" s="150"/>
      <c r="O86" s="153"/>
      <c r="P86" s="173"/>
    </row>
    <row r="87" spans="1:22" ht="17.25" customHeight="1">
      <c r="A87" s="139"/>
      <c r="B87" s="149"/>
      <c r="C87" s="198" t="s">
        <v>156</v>
      </c>
      <c r="N87" s="150"/>
      <c r="O87" s="153"/>
      <c r="P87" s="173"/>
    </row>
    <row r="88" spans="1:22" ht="17.25" customHeight="1">
      <c r="A88" s="139"/>
      <c r="B88" s="149"/>
      <c r="C88" s="198" t="s">
        <v>43</v>
      </c>
      <c r="N88" s="150"/>
      <c r="O88" s="153"/>
      <c r="P88" s="173"/>
    </row>
    <row r="89" spans="1:22">
      <c r="B89" s="174"/>
      <c r="C89" s="175"/>
      <c r="D89" s="175"/>
      <c r="E89" s="175"/>
      <c r="F89" s="175"/>
      <c r="G89" s="175"/>
      <c r="H89" s="175"/>
      <c r="I89" s="175"/>
      <c r="J89" s="175"/>
      <c r="K89" s="175"/>
      <c r="L89" s="175"/>
      <c r="M89" s="175"/>
      <c r="N89" s="176"/>
    </row>
    <row r="91" spans="1:22">
      <c r="A91" s="139"/>
      <c r="B91" s="145"/>
      <c r="C91" s="146"/>
      <c r="D91" s="146"/>
      <c r="E91" s="146"/>
      <c r="F91" s="146"/>
      <c r="G91" s="146"/>
      <c r="H91" s="146"/>
      <c r="I91" s="146"/>
      <c r="J91" s="146"/>
      <c r="K91" s="146"/>
      <c r="L91" s="146"/>
      <c r="M91" s="147"/>
      <c r="N91" s="148"/>
    </row>
    <row r="92" spans="1:22" ht="21" customHeight="1">
      <c r="A92" s="139"/>
      <c r="B92" s="149"/>
      <c r="C92" s="283" t="s">
        <v>40</v>
      </c>
      <c r="D92" s="283"/>
      <c r="E92" s="188"/>
      <c r="F92" s="188"/>
      <c r="G92" s="188"/>
      <c r="H92" s="188"/>
      <c r="I92" s="188"/>
      <c r="J92" s="188"/>
      <c r="K92" s="188"/>
      <c r="L92" s="188"/>
      <c r="M92" s="139"/>
      <c r="N92" s="150"/>
    </row>
    <row r="93" spans="1:22">
      <c r="A93" s="139"/>
      <c r="B93" s="149"/>
      <c r="C93" s="188"/>
      <c r="D93" s="188"/>
      <c r="E93" s="188"/>
      <c r="F93" s="188"/>
      <c r="G93" s="188"/>
      <c r="H93" s="188"/>
      <c r="I93" s="188"/>
      <c r="J93" s="188"/>
      <c r="K93" s="188"/>
      <c r="L93" s="188"/>
      <c r="M93" s="139"/>
      <c r="N93" s="150"/>
    </row>
    <row r="94" spans="1:22">
      <c r="A94" s="139"/>
      <c r="B94" s="149"/>
      <c r="C94" s="139"/>
      <c r="D94" s="139"/>
      <c r="E94" s="139"/>
      <c r="F94" s="139"/>
      <c r="G94" s="139"/>
      <c r="H94" s="284" t="s">
        <v>29</v>
      </c>
      <c r="I94" s="284"/>
      <c r="J94" s="284"/>
      <c r="K94" s="284"/>
      <c r="L94" s="284"/>
      <c r="M94" s="139"/>
      <c r="N94" s="150"/>
      <c r="O94" s="151"/>
    </row>
    <row r="95" spans="1:22" ht="19.5" customHeight="1">
      <c r="A95" s="139"/>
      <c r="B95" s="152"/>
      <c r="C95" s="139"/>
      <c r="D95" s="139"/>
      <c r="E95" s="139"/>
      <c r="F95" s="139"/>
      <c r="G95" s="263" t="s">
        <v>28</v>
      </c>
      <c r="H95" s="263"/>
      <c r="I95" s="264"/>
      <c r="J95" s="265" t="s">
        <v>35</v>
      </c>
      <c r="K95" s="266"/>
      <c r="L95" s="267"/>
      <c r="M95" s="139"/>
      <c r="N95" s="150"/>
      <c r="O95" s="151"/>
      <c r="P95" s="153"/>
    </row>
    <row r="96" spans="1:22">
      <c r="A96" s="139"/>
      <c r="B96" s="149"/>
      <c r="C96" s="291"/>
      <c r="D96" s="291"/>
      <c r="E96" s="291"/>
      <c r="F96" s="291"/>
      <c r="G96" s="291"/>
      <c r="H96" s="291"/>
      <c r="I96" s="188"/>
      <c r="J96" s="188"/>
      <c r="K96" s="188"/>
      <c r="L96" s="154" t="s">
        <v>45</v>
      </c>
      <c r="M96" s="139"/>
      <c r="N96" s="150"/>
      <c r="O96" s="153"/>
      <c r="P96" s="153"/>
    </row>
    <row r="97" spans="1:16" ht="6" customHeight="1">
      <c r="A97" s="139"/>
      <c r="B97" s="149"/>
      <c r="C97" s="139"/>
      <c r="D97" s="155"/>
      <c r="E97" s="155"/>
      <c r="F97" s="155"/>
      <c r="G97" s="155"/>
      <c r="H97" s="155"/>
      <c r="I97" s="155"/>
      <c r="J97" s="155"/>
      <c r="K97" s="155"/>
      <c r="L97" s="188"/>
      <c r="M97" s="139"/>
      <c r="N97" s="150"/>
      <c r="O97" s="153"/>
    </row>
    <row r="98" spans="1:16">
      <c r="A98" s="139"/>
      <c r="B98" s="149"/>
      <c r="C98" s="156" t="s">
        <v>5</v>
      </c>
      <c r="D98" s="155"/>
      <c r="E98" s="155"/>
      <c r="F98" s="155"/>
      <c r="G98" s="155"/>
      <c r="H98" s="155"/>
      <c r="I98" s="155"/>
      <c r="J98" s="155"/>
      <c r="K98" s="155"/>
      <c r="L98" s="188"/>
      <c r="M98" s="139"/>
      <c r="N98" s="150"/>
      <c r="O98" s="153"/>
    </row>
    <row r="99" spans="1:16" ht="20.25" customHeight="1">
      <c r="A99" s="139"/>
      <c r="B99" s="149"/>
      <c r="C99" s="189" t="s">
        <v>1</v>
      </c>
      <c r="D99" s="157" t="s">
        <v>38</v>
      </c>
      <c r="E99" s="197" t="s">
        <v>39</v>
      </c>
      <c r="F99" s="158"/>
      <c r="G99" s="155"/>
      <c r="H99" s="155"/>
      <c r="I99" s="155"/>
      <c r="J99" s="155"/>
      <c r="K99" s="155"/>
      <c r="L99" s="188"/>
      <c r="M99" s="139"/>
      <c r="N99" s="150"/>
      <c r="O99" s="151"/>
      <c r="P99" s="159"/>
    </row>
    <row r="100" spans="1:16" ht="16.5" customHeight="1">
      <c r="A100" s="139"/>
      <c r="B100" s="149"/>
      <c r="C100" s="155"/>
      <c r="D100" s="160"/>
      <c r="E100" s="177"/>
      <c r="F100" s="158"/>
      <c r="G100" s="155"/>
      <c r="H100" s="155"/>
      <c r="I100" s="155"/>
      <c r="J100" s="155"/>
      <c r="K100" s="155"/>
      <c r="L100" s="188"/>
      <c r="M100" s="139"/>
      <c r="N100" s="150"/>
      <c r="O100" s="151"/>
      <c r="P100" s="159"/>
    </row>
    <row r="101" spans="1:16" ht="7.5" customHeight="1">
      <c r="A101" s="139"/>
      <c r="B101" s="149"/>
      <c r="C101" s="155"/>
      <c r="D101" s="161"/>
      <c r="E101" s="161"/>
      <c r="F101" s="188"/>
      <c r="G101" s="188"/>
      <c r="H101" s="188"/>
      <c r="I101" s="188"/>
      <c r="J101" s="188"/>
      <c r="K101" s="188"/>
      <c r="L101" s="188"/>
      <c r="M101" s="139"/>
      <c r="N101" s="150"/>
      <c r="O101" s="153"/>
      <c r="P101" s="159"/>
    </row>
    <row r="102" spans="1:16">
      <c r="A102" s="139"/>
      <c r="B102" s="149"/>
      <c r="C102" s="156" t="s">
        <v>2</v>
      </c>
      <c r="D102" s="188"/>
      <c r="E102" s="188"/>
      <c r="F102" s="188"/>
      <c r="G102" s="188"/>
      <c r="H102" s="188"/>
      <c r="I102" s="188"/>
      <c r="J102" s="279"/>
      <c r="K102" s="279"/>
      <c r="L102" s="279"/>
      <c r="M102" s="139"/>
      <c r="N102" s="150"/>
      <c r="O102" s="153"/>
    </row>
    <row r="103" spans="1:16" ht="40.5" customHeight="1" thickBot="1">
      <c r="A103" s="139"/>
      <c r="B103" s="149"/>
      <c r="C103" s="280" t="s">
        <v>6</v>
      </c>
      <c r="D103" s="281"/>
      <c r="E103" s="282"/>
      <c r="F103" s="204" t="s">
        <v>157</v>
      </c>
      <c r="G103" s="204" t="s">
        <v>158</v>
      </c>
      <c r="H103" s="268" t="s">
        <v>3</v>
      </c>
      <c r="I103" s="269"/>
      <c r="J103" s="269"/>
      <c r="K103" s="269"/>
      <c r="L103" s="270"/>
      <c r="M103" s="139"/>
      <c r="N103" s="150"/>
      <c r="O103" s="153"/>
    </row>
    <row r="104" spans="1:16" ht="19.5" customHeight="1" thickTop="1">
      <c r="A104" s="139"/>
      <c r="B104" s="149"/>
      <c r="C104" s="162" t="s">
        <v>4</v>
      </c>
      <c r="D104" s="163"/>
      <c r="E104" s="163"/>
      <c r="F104" s="163"/>
      <c r="G104" s="163"/>
      <c r="H104" s="163"/>
      <c r="I104" s="163"/>
      <c r="J104" s="186"/>
      <c r="K104" s="186"/>
      <c r="L104" s="187"/>
      <c r="M104" s="139"/>
      <c r="N104" s="150"/>
      <c r="O104" s="153"/>
    </row>
    <row r="105" spans="1:16" ht="19.5" customHeight="1">
      <c r="A105" s="139"/>
      <c r="B105" s="149"/>
      <c r="C105" s="285" t="s">
        <v>44</v>
      </c>
      <c r="D105" s="286"/>
      <c r="E105" s="287"/>
      <c r="F105" s="164"/>
      <c r="G105" s="164"/>
      <c r="H105" s="276"/>
      <c r="I105" s="277"/>
      <c r="J105" s="277"/>
      <c r="K105" s="277"/>
      <c r="L105" s="278"/>
      <c r="M105" s="139"/>
      <c r="N105" s="150"/>
      <c r="O105" s="153"/>
    </row>
    <row r="106" spans="1:16" ht="19.5" hidden="1" customHeight="1">
      <c r="A106" s="139"/>
      <c r="B106" s="149"/>
      <c r="C106" s="285" t="s">
        <v>25</v>
      </c>
      <c r="D106" s="286"/>
      <c r="E106" s="287"/>
      <c r="F106" s="164"/>
      <c r="G106" s="164"/>
      <c r="H106" s="165">
        <f>IF(G106="",F106+G106,IF(G106=0,"0（停止)",F106+G106))</f>
        <v>0</v>
      </c>
      <c r="I106" s="288"/>
      <c r="J106" s="289"/>
      <c r="K106" s="289"/>
      <c r="L106" s="290"/>
      <c r="M106" s="139"/>
      <c r="N106" s="150"/>
      <c r="O106" s="153"/>
    </row>
    <row r="107" spans="1:16" ht="19.5" customHeight="1">
      <c r="A107" s="139"/>
      <c r="B107" s="149"/>
      <c r="C107" s="166" t="s">
        <v>16</v>
      </c>
      <c r="D107" s="185"/>
      <c r="E107" s="185"/>
      <c r="F107" s="185"/>
      <c r="G107" s="185"/>
      <c r="H107" s="185"/>
      <c r="I107" s="167"/>
      <c r="J107" s="167"/>
      <c r="K107" s="167"/>
      <c r="L107" s="168"/>
      <c r="M107" s="139"/>
      <c r="N107" s="150"/>
      <c r="O107" s="153"/>
    </row>
    <row r="108" spans="1:16" ht="19.5" customHeight="1">
      <c r="A108" s="139"/>
      <c r="B108" s="149"/>
      <c r="C108" s="285" t="s">
        <v>148</v>
      </c>
      <c r="D108" s="286"/>
      <c r="E108" s="287"/>
      <c r="F108" s="164"/>
      <c r="G108" s="164"/>
      <c r="H108" s="276"/>
      <c r="I108" s="277"/>
      <c r="J108" s="277"/>
      <c r="K108" s="277"/>
      <c r="L108" s="278"/>
      <c r="M108" s="139"/>
      <c r="N108" s="150"/>
      <c r="O108" s="153"/>
    </row>
    <row r="109" spans="1:16" ht="19.5" customHeight="1">
      <c r="A109" s="139"/>
      <c r="B109" s="149"/>
      <c r="C109" s="285" t="s">
        <v>21</v>
      </c>
      <c r="D109" s="286"/>
      <c r="E109" s="287"/>
      <c r="F109" s="164"/>
      <c r="G109" s="164"/>
      <c r="H109" s="276"/>
      <c r="I109" s="277"/>
      <c r="J109" s="277"/>
      <c r="K109" s="277"/>
      <c r="L109" s="278"/>
      <c r="M109" s="139"/>
      <c r="N109" s="150"/>
      <c r="O109" s="153"/>
      <c r="P109" s="159"/>
    </row>
    <row r="110" spans="1:16" ht="19.5" customHeight="1">
      <c r="A110" s="139"/>
      <c r="B110" s="149"/>
      <c r="C110" s="285" t="s">
        <v>50</v>
      </c>
      <c r="D110" s="286"/>
      <c r="E110" s="287"/>
      <c r="F110" s="164"/>
      <c r="G110" s="164"/>
      <c r="H110" s="276"/>
      <c r="I110" s="277"/>
      <c r="J110" s="277"/>
      <c r="K110" s="277"/>
      <c r="L110" s="278"/>
      <c r="M110" s="139"/>
      <c r="N110" s="150"/>
      <c r="O110" s="153"/>
    </row>
    <row r="111" spans="1:16" ht="19.5" customHeight="1">
      <c r="A111" s="139"/>
      <c r="B111" s="149"/>
      <c r="C111" s="285" t="s">
        <v>134</v>
      </c>
      <c r="D111" s="286"/>
      <c r="E111" s="287"/>
      <c r="F111" s="164"/>
      <c r="G111" s="164"/>
      <c r="H111" s="276"/>
      <c r="I111" s="277"/>
      <c r="J111" s="277"/>
      <c r="K111" s="277"/>
      <c r="L111" s="278"/>
      <c r="M111" s="139"/>
      <c r="N111" s="150"/>
      <c r="O111" s="153"/>
    </row>
    <row r="112" spans="1:16" ht="19.5" customHeight="1">
      <c r="A112" s="139"/>
      <c r="B112" s="149"/>
      <c r="C112" s="166" t="s">
        <v>143</v>
      </c>
      <c r="D112" s="185"/>
      <c r="E112" s="185"/>
      <c r="F112" s="185"/>
      <c r="G112" s="185"/>
      <c r="H112" s="185"/>
      <c r="I112" s="167"/>
      <c r="J112" s="167"/>
      <c r="K112" s="167"/>
      <c r="L112" s="168"/>
      <c r="M112" s="139"/>
      <c r="N112" s="150"/>
      <c r="O112" s="153"/>
    </row>
    <row r="113" spans="1:22" ht="20.25" customHeight="1">
      <c r="A113" s="139"/>
      <c r="B113" s="149"/>
      <c r="C113" s="285" t="s">
        <v>135</v>
      </c>
      <c r="D113" s="286"/>
      <c r="E113" s="287"/>
      <c r="F113" s="170"/>
      <c r="G113" s="170"/>
      <c r="H113" s="276"/>
      <c r="I113" s="277"/>
      <c r="J113" s="277"/>
      <c r="K113" s="277"/>
      <c r="L113" s="278"/>
      <c r="M113" s="139"/>
      <c r="N113" s="150"/>
      <c r="O113" s="153"/>
    </row>
    <row r="114" spans="1:22" ht="12.75" customHeight="1">
      <c r="A114" s="139"/>
      <c r="B114" s="149"/>
      <c r="C114" s="188"/>
      <c r="D114" s="188"/>
      <c r="E114" s="188"/>
      <c r="F114" s="188"/>
      <c r="G114" s="188"/>
      <c r="H114" s="188"/>
      <c r="I114" s="188"/>
      <c r="J114" s="188"/>
      <c r="K114" s="188"/>
      <c r="L114" s="188"/>
      <c r="M114" s="139"/>
      <c r="N114" s="150"/>
      <c r="O114" s="153"/>
      <c r="Q114" s="171"/>
      <c r="R114" s="171"/>
      <c r="S114" s="171"/>
      <c r="T114" s="171"/>
      <c r="U114" s="171"/>
      <c r="V114" s="171"/>
    </row>
    <row r="115" spans="1:22" ht="18" customHeight="1">
      <c r="A115" s="139"/>
      <c r="B115" s="149"/>
      <c r="C115" s="172" t="s">
        <v>11</v>
      </c>
      <c r="D115" s="271"/>
      <c r="E115" s="272"/>
      <c r="F115" s="273" t="s">
        <v>160</v>
      </c>
      <c r="G115" s="274"/>
      <c r="H115" s="274"/>
      <c r="I115" s="274"/>
      <c r="J115" s="274"/>
      <c r="K115" s="274"/>
      <c r="L115" s="274"/>
      <c r="M115" s="139"/>
      <c r="N115" s="150"/>
      <c r="O115" s="153"/>
      <c r="P115" s="173"/>
    </row>
    <row r="116" spans="1:22" ht="17.25" customHeight="1">
      <c r="A116" s="139"/>
      <c r="B116" s="149"/>
      <c r="C116" s="178" t="s">
        <v>12</v>
      </c>
      <c r="D116" s="271" t="s">
        <v>41</v>
      </c>
      <c r="E116" s="272"/>
      <c r="F116" s="275"/>
      <c r="G116" s="274"/>
      <c r="H116" s="274"/>
      <c r="I116" s="274"/>
      <c r="J116" s="274"/>
      <c r="K116" s="274"/>
      <c r="L116" s="274"/>
      <c r="M116" s="139"/>
      <c r="N116" s="150"/>
      <c r="O116" s="153"/>
      <c r="P116" s="173"/>
    </row>
    <row r="117" spans="1:22" ht="17.25" customHeight="1">
      <c r="A117" s="139"/>
      <c r="B117" s="149"/>
      <c r="C117" s="198" t="s">
        <v>42</v>
      </c>
      <c r="N117" s="150"/>
      <c r="O117" s="153"/>
      <c r="P117" s="173"/>
    </row>
    <row r="118" spans="1:22" ht="17.25" customHeight="1">
      <c r="A118" s="139"/>
      <c r="B118" s="149"/>
      <c r="C118" s="198" t="s">
        <v>159</v>
      </c>
      <c r="N118" s="150"/>
      <c r="O118" s="153"/>
      <c r="P118" s="173"/>
    </row>
    <row r="119" spans="1:22">
      <c r="B119" s="174"/>
      <c r="C119" s="175"/>
      <c r="D119" s="175"/>
      <c r="E119" s="175"/>
      <c r="F119" s="175"/>
      <c r="G119" s="175"/>
      <c r="H119" s="175"/>
      <c r="I119" s="175"/>
      <c r="J119" s="175"/>
      <c r="K119" s="175"/>
      <c r="L119" s="175"/>
      <c r="M119" s="175"/>
      <c r="N119" s="176"/>
    </row>
  </sheetData>
  <sheetProtection algorithmName="SHA-512" hashValue="ZGAjI2sAwHL3olkaWAv9mER7IbSBGU1ZZqwdz4qmV+PTL8LHPcorCoqOsaJwku3OAM/ZDRkJwGlK0qAI/KxA6A==" saltValue="19r49uqiFJDbVphQSEFmvw==" spinCount="100000" sheet="1" objects="1" scenarios="1" selectLockedCells="1" selectUnlockedCells="1"/>
  <dataConsolidate/>
  <mergeCells count="100">
    <mergeCell ref="C111:E111"/>
    <mergeCell ref="C113:E113"/>
    <mergeCell ref="D115:E115"/>
    <mergeCell ref="F115:L116"/>
    <mergeCell ref="D116:E116"/>
    <mergeCell ref="H111:L111"/>
    <mergeCell ref="H113:L113"/>
    <mergeCell ref="C108:E108"/>
    <mergeCell ref="C109:E109"/>
    <mergeCell ref="C110:E110"/>
    <mergeCell ref="C103:E103"/>
    <mergeCell ref="C105:E105"/>
    <mergeCell ref="C106:E106"/>
    <mergeCell ref="I106:L106"/>
    <mergeCell ref="H103:L103"/>
    <mergeCell ref="H105:L105"/>
    <mergeCell ref="H108:L108"/>
    <mergeCell ref="H109:L109"/>
    <mergeCell ref="H110:L110"/>
    <mergeCell ref="J102:L102"/>
    <mergeCell ref="C80:E80"/>
    <mergeCell ref="C83:E83"/>
    <mergeCell ref="D85:E85"/>
    <mergeCell ref="F85:L86"/>
    <mergeCell ref="D86:E86"/>
    <mergeCell ref="C92:D92"/>
    <mergeCell ref="H94:L94"/>
    <mergeCell ref="G95:I95"/>
    <mergeCell ref="J95:L95"/>
    <mergeCell ref="C96:H96"/>
    <mergeCell ref="C81:E81"/>
    <mergeCell ref="H80:L80"/>
    <mergeCell ref="H81:L81"/>
    <mergeCell ref="H83:L83"/>
    <mergeCell ref="C76:E76"/>
    <mergeCell ref="I76:L76"/>
    <mergeCell ref="C78:E78"/>
    <mergeCell ref="C79:E79"/>
    <mergeCell ref="C66:H66"/>
    <mergeCell ref="J72:L72"/>
    <mergeCell ref="C73:E73"/>
    <mergeCell ref="C75:E75"/>
    <mergeCell ref="H79:L79"/>
    <mergeCell ref="H73:L73"/>
    <mergeCell ref="H75:L75"/>
    <mergeCell ref="H78:L78"/>
    <mergeCell ref="C49:E49"/>
    <mergeCell ref="C50:E50"/>
    <mergeCell ref="C53:E53"/>
    <mergeCell ref="D55:E55"/>
    <mergeCell ref="F55:L56"/>
    <mergeCell ref="D56:E56"/>
    <mergeCell ref="H48:L48"/>
    <mergeCell ref="H49:L49"/>
    <mergeCell ref="H50:L50"/>
    <mergeCell ref="H51:L51"/>
    <mergeCell ref="H53:L53"/>
    <mergeCell ref="C3:D3"/>
    <mergeCell ref="C32:D32"/>
    <mergeCell ref="H34:L34"/>
    <mergeCell ref="G35:I35"/>
    <mergeCell ref="J35:L35"/>
    <mergeCell ref="C21:E21"/>
    <mergeCell ref="H21:L21"/>
    <mergeCell ref="C22:E22"/>
    <mergeCell ref="H22:L22"/>
    <mergeCell ref="C23:E23"/>
    <mergeCell ref="H23:L23"/>
    <mergeCell ref="C25:E25"/>
    <mergeCell ref="H25:L25"/>
    <mergeCell ref="H5:L5"/>
    <mergeCell ref="G6:I6"/>
    <mergeCell ref="J6:L6"/>
    <mergeCell ref="C7:H7"/>
    <mergeCell ref="C36:H36"/>
    <mergeCell ref="J14:L14"/>
    <mergeCell ref="C15:E15"/>
    <mergeCell ref="H15:L15"/>
    <mergeCell ref="C17:E17"/>
    <mergeCell ref="H17:L17"/>
    <mergeCell ref="C18:E18"/>
    <mergeCell ref="I18:L18"/>
    <mergeCell ref="C20:E20"/>
    <mergeCell ref="H20:L20"/>
    <mergeCell ref="G65:I65"/>
    <mergeCell ref="J65:L65"/>
    <mergeCell ref="H43:L43"/>
    <mergeCell ref="D27:E27"/>
    <mergeCell ref="F27:L28"/>
    <mergeCell ref="D28:E28"/>
    <mergeCell ref="H45:L45"/>
    <mergeCell ref="J42:L42"/>
    <mergeCell ref="C43:E43"/>
    <mergeCell ref="C62:D62"/>
    <mergeCell ref="H64:L64"/>
    <mergeCell ref="C51:E51"/>
    <mergeCell ref="C45:E45"/>
    <mergeCell ref="C46:E46"/>
    <mergeCell ref="I46:L46"/>
    <mergeCell ref="C48:E48"/>
  </mergeCells>
  <phoneticPr fontId="1"/>
  <conditionalFormatting sqref="C85">
    <cfRule type="expression" dxfId="12" priority="5" stopIfTrue="1">
      <formula>$J$65=("停止申込み")</formula>
    </cfRule>
  </conditionalFormatting>
  <conditionalFormatting sqref="C27:E27">
    <cfRule type="expression" dxfId="11" priority="9" stopIfTrue="1">
      <formula>$J$6=("停止申込み")</formula>
    </cfRule>
  </conditionalFormatting>
  <conditionalFormatting sqref="C28:E28">
    <cfRule type="expression" dxfId="10" priority="10" stopIfTrue="1">
      <formula>$J$6&lt;&gt;("停止申込み")</formula>
    </cfRule>
  </conditionalFormatting>
  <conditionalFormatting sqref="C55:E55">
    <cfRule type="expression" dxfId="9" priority="7" stopIfTrue="1">
      <formula>$J$35=("停止申込み")</formula>
    </cfRule>
  </conditionalFormatting>
  <conditionalFormatting sqref="C56:E56">
    <cfRule type="expression" dxfId="8" priority="8" stopIfTrue="1">
      <formula>$J$35&lt;&gt;("停止申込み")</formula>
    </cfRule>
  </conditionalFormatting>
  <conditionalFormatting sqref="C86:E86">
    <cfRule type="expression" dxfId="7" priority="6" stopIfTrue="1">
      <formula>$J$65&lt;&gt;("停止申込み")</formula>
    </cfRule>
  </conditionalFormatting>
  <conditionalFormatting sqref="C115:E115">
    <cfRule type="expression" dxfId="6" priority="3" stopIfTrue="1">
      <formula>$J$95=("停止申込み")</formula>
    </cfRule>
  </conditionalFormatting>
  <conditionalFormatting sqref="C116:E116">
    <cfRule type="expression" dxfId="5" priority="4" stopIfTrue="1">
      <formula>$J$95&lt;&gt;("停止申込み")</formula>
    </cfRule>
  </conditionalFormatting>
  <conditionalFormatting sqref="D85:E85">
    <cfRule type="expression" dxfId="4" priority="2" stopIfTrue="1">
      <formula>$J$35=("停止申込み")</formula>
    </cfRule>
  </conditionalFormatting>
  <conditionalFormatting sqref="Q26:V26">
    <cfRule type="expression" dxfId="3" priority="19" stopIfTrue="1">
      <formula>$J$6&lt;&gt;("停止申込み")</formula>
    </cfRule>
  </conditionalFormatting>
  <conditionalFormatting sqref="Q54:V54">
    <cfRule type="expression" dxfId="2" priority="17" stopIfTrue="1">
      <formula>$J$6&lt;&gt;("停止申込み")</formula>
    </cfRule>
  </conditionalFormatting>
  <conditionalFormatting sqref="Q84:V84">
    <cfRule type="expression" dxfId="1" priority="15" stopIfTrue="1">
      <formula>$J$6&lt;&gt;("停止申込み")</formula>
    </cfRule>
  </conditionalFormatting>
  <conditionalFormatting sqref="Q114:V114">
    <cfRule type="expression" dxfId="0" priority="13" stopIfTrue="1">
      <formula>$J$6&lt;&gt;("停止申込み")</formula>
    </cfRule>
  </conditionalFormatting>
  <dataValidations count="3">
    <dataValidation type="list" allowBlank="1" showInputMessage="1" showErrorMessage="1" sqref="J6:L6 J35:L35 J65:L65 J95:L95" xr:uid="{00000000-0002-0000-0300-000000000000}">
      <formula1>"選択してください,新規申込み,変更申込み,停止申込み"</formula1>
    </dataValidation>
    <dataValidation imeMode="off" allowBlank="1" showInputMessage="1" showErrorMessage="1" sqref="D10:D11 F53:G53 D39:D40 F20:G23 D69:D70 F45:G46 F25:G25 D99:D100 F75:G76 F78:G81 F17:G18 F48:G51 F83:G83 F105:G106 F108:G111 F113:G113" xr:uid="{00000000-0002-0000-0300-000001000000}"/>
    <dataValidation imeMode="off" allowBlank="1" showInputMessage="1" showErrorMessage="1" prompt="申込書送付日の３営業日以降をご指定ください。_x000a_yyyy/mm/ddの形式で入力してください。" sqref="D115:E116 D27:E28 D55:E56 D85:E86" xr:uid="{00000000-0002-0000-0300-000002000000}"/>
  </dataValidations>
  <printOptions horizontalCentered="1"/>
  <pageMargins left="0.70866141732283461" right="0.70866141732283461" top="0.78740157480314965" bottom="0.78740157480314965" header="0.31496062992125984" footer="0.31496062992125984"/>
  <pageSetup paperSize="9" scale="76"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400050</xdr:colOff>
                    <xdr:row>16</xdr:row>
                    <xdr:rowOff>0</xdr:rowOff>
                  </from>
                  <to>
                    <xdr:col>5</xdr:col>
                    <xdr:colOff>628650</xdr:colOff>
                    <xdr:row>18</xdr:row>
                    <xdr:rowOff>0</xdr:rowOff>
                  </to>
                </anchor>
              </controlPr>
            </control>
          </mc:Choice>
        </mc:AlternateContent>
        <mc:AlternateContent xmlns:mc="http://schemas.openxmlformats.org/markup-compatibility/2006">
          <mc:Choice Requires="x14">
            <control shapeId="9223" r:id="rId5" name="Check Box 7">
              <controlPr defaultSize="0" autoFill="0" autoLine="0" autoPict="0">
                <anchor moveWithCells="1">
                  <from>
                    <xdr:col>6</xdr:col>
                    <xdr:colOff>400050</xdr:colOff>
                    <xdr:row>16</xdr:row>
                    <xdr:rowOff>0</xdr:rowOff>
                  </from>
                  <to>
                    <xdr:col>6</xdr:col>
                    <xdr:colOff>628650</xdr:colOff>
                    <xdr:row>18</xdr:row>
                    <xdr:rowOff>0</xdr:rowOff>
                  </to>
                </anchor>
              </controlPr>
            </control>
          </mc:Choice>
        </mc:AlternateContent>
        <mc:AlternateContent xmlns:mc="http://schemas.openxmlformats.org/markup-compatibility/2006">
          <mc:Choice Requires="x14">
            <control shapeId="9224" r:id="rId6" name="Check Box 8">
              <controlPr defaultSize="0" autoFill="0" autoLine="0" autoPict="0">
                <anchor moveWithCells="1">
                  <from>
                    <xdr:col>6</xdr:col>
                    <xdr:colOff>400050</xdr:colOff>
                    <xdr:row>19</xdr:row>
                    <xdr:rowOff>0</xdr:rowOff>
                  </from>
                  <to>
                    <xdr:col>6</xdr:col>
                    <xdr:colOff>628650</xdr:colOff>
                    <xdr:row>20</xdr:row>
                    <xdr:rowOff>0</xdr:rowOff>
                  </to>
                </anchor>
              </controlPr>
            </control>
          </mc:Choice>
        </mc:AlternateContent>
        <mc:AlternateContent xmlns:mc="http://schemas.openxmlformats.org/markup-compatibility/2006">
          <mc:Choice Requires="x14">
            <control shapeId="9225" r:id="rId7" name="Check Box 9">
              <controlPr defaultSize="0" autoFill="0" autoLine="0" autoPict="0">
                <anchor moveWithCells="1">
                  <from>
                    <xdr:col>6</xdr:col>
                    <xdr:colOff>400050</xdr:colOff>
                    <xdr:row>20</xdr:row>
                    <xdr:rowOff>0</xdr:rowOff>
                  </from>
                  <to>
                    <xdr:col>6</xdr:col>
                    <xdr:colOff>628650</xdr:colOff>
                    <xdr:row>21</xdr:row>
                    <xdr:rowOff>0</xdr:rowOff>
                  </to>
                </anchor>
              </controlPr>
            </control>
          </mc:Choice>
        </mc:AlternateContent>
        <mc:AlternateContent xmlns:mc="http://schemas.openxmlformats.org/markup-compatibility/2006">
          <mc:Choice Requires="x14">
            <control shapeId="9226" r:id="rId8" name="Check Box 10">
              <controlPr defaultSize="0" autoFill="0" autoLine="0" autoPict="0">
                <anchor moveWithCells="1">
                  <from>
                    <xdr:col>6</xdr:col>
                    <xdr:colOff>400050</xdr:colOff>
                    <xdr:row>21</xdr:row>
                    <xdr:rowOff>0</xdr:rowOff>
                  </from>
                  <to>
                    <xdr:col>6</xdr:col>
                    <xdr:colOff>628650</xdr:colOff>
                    <xdr:row>22</xdr:row>
                    <xdr:rowOff>0</xdr:rowOff>
                  </to>
                </anchor>
              </controlPr>
            </control>
          </mc:Choice>
        </mc:AlternateContent>
        <mc:AlternateContent xmlns:mc="http://schemas.openxmlformats.org/markup-compatibility/2006">
          <mc:Choice Requires="x14">
            <control shapeId="9227" r:id="rId9" name="Check Box 11">
              <controlPr defaultSize="0" autoFill="0" autoLine="0" autoPict="0">
                <anchor moveWithCells="1">
                  <from>
                    <xdr:col>6</xdr:col>
                    <xdr:colOff>400050</xdr:colOff>
                    <xdr:row>22</xdr:row>
                    <xdr:rowOff>0</xdr:rowOff>
                  </from>
                  <to>
                    <xdr:col>6</xdr:col>
                    <xdr:colOff>628650</xdr:colOff>
                    <xdr:row>23</xdr:row>
                    <xdr:rowOff>0</xdr:rowOff>
                  </to>
                </anchor>
              </controlPr>
            </control>
          </mc:Choice>
        </mc:AlternateContent>
        <mc:AlternateContent xmlns:mc="http://schemas.openxmlformats.org/markup-compatibility/2006">
          <mc:Choice Requires="x14">
            <control shapeId="9228" r:id="rId10" name="Check Box 12">
              <controlPr defaultSize="0" autoFill="0" autoLine="0" autoPict="0">
                <anchor moveWithCells="1">
                  <from>
                    <xdr:col>6</xdr:col>
                    <xdr:colOff>400050</xdr:colOff>
                    <xdr:row>24</xdr:row>
                    <xdr:rowOff>0</xdr:rowOff>
                  </from>
                  <to>
                    <xdr:col>6</xdr:col>
                    <xdr:colOff>628650</xdr:colOff>
                    <xdr:row>24</xdr:row>
                    <xdr:rowOff>247650</xdr:rowOff>
                  </to>
                </anchor>
              </controlPr>
            </control>
          </mc:Choice>
        </mc:AlternateContent>
        <mc:AlternateContent xmlns:mc="http://schemas.openxmlformats.org/markup-compatibility/2006">
          <mc:Choice Requires="x14">
            <control shapeId="9229" r:id="rId11" name="Check Box 13">
              <controlPr defaultSize="0" autoFill="0" autoLine="0" autoPict="0">
                <anchor moveWithCells="1">
                  <from>
                    <xdr:col>5</xdr:col>
                    <xdr:colOff>400050</xdr:colOff>
                    <xdr:row>19</xdr:row>
                    <xdr:rowOff>0</xdr:rowOff>
                  </from>
                  <to>
                    <xdr:col>5</xdr:col>
                    <xdr:colOff>628650</xdr:colOff>
                    <xdr:row>20</xdr:row>
                    <xdr:rowOff>0</xdr:rowOff>
                  </to>
                </anchor>
              </controlPr>
            </control>
          </mc:Choice>
        </mc:AlternateContent>
        <mc:AlternateContent xmlns:mc="http://schemas.openxmlformats.org/markup-compatibility/2006">
          <mc:Choice Requires="x14">
            <control shapeId="9230" r:id="rId12" name="Check Box 14">
              <controlPr defaultSize="0" autoFill="0" autoLine="0" autoPict="0">
                <anchor moveWithCells="1">
                  <from>
                    <xdr:col>5</xdr:col>
                    <xdr:colOff>400050</xdr:colOff>
                    <xdr:row>20</xdr:row>
                    <xdr:rowOff>0</xdr:rowOff>
                  </from>
                  <to>
                    <xdr:col>5</xdr:col>
                    <xdr:colOff>628650</xdr:colOff>
                    <xdr:row>21</xdr:row>
                    <xdr:rowOff>0</xdr:rowOff>
                  </to>
                </anchor>
              </controlPr>
            </control>
          </mc:Choice>
        </mc:AlternateContent>
        <mc:AlternateContent xmlns:mc="http://schemas.openxmlformats.org/markup-compatibility/2006">
          <mc:Choice Requires="x14">
            <control shapeId="9231" r:id="rId13" name="Check Box 15">
              <controlPr defaultSize="0" autoFill="0" autoLine="0" autoPict="0">
                <anchor moveWithCells="1">
                  <from>
                    <xdr:col>5</xdr:col>
                    <xdr:colOff>400050</xdr:colOff>
                    <xdr:row>21</xdr:row>
                    <xdr:rowOff>0</xdr:rowOff>
                  </from>
                  <to>
                    <xdr:col>5</xdr:col>
                    <xdr:colOff>628650</xdr:colOff>
                    <xdr:row>22</xdr:row>
                    <xdr:rowOff>0</xdr:rowOff>
                  </to>
                </anchor>
              </controlPr>
            </control>
          </mc:Choice>
        </mc:AlternateContent>
        <mc:AlternateContent xmlns:mc="http://schemas.openxmlformats.org/markup-compatibility/2006">
          <mc:Choice Requires="x14">
            <control shapeId="9232" r:id="rId14" name="Check Box 16">
              <controlPr defaultSize="0" autoFill="0" autoLine="0" autoPict="0">
                <anchor moveWithCells="1">
                  <from>
                    <xdr:col>5</xdr:col>
                    <xdr:colOff>400050</xdr:colOff>
                    <xdr:row>22</xdr:row>
                    <xdr:rowOff>0</xdr:rowOff>
                  </from>
                  <to>
                    <xdr:col>5</xdr:col>
                    <xdr:colOff>628650</xdr:colOff>
                    <xdr:row>23</xdr:row>
                    <xdr:rowOff>0</xdr:rowOff>
                  </to>
                </anchor>
              </controlPr>
            </control>
          </mc:Choice>
        </mc:AlternateContent>
        <mc:AlternateContent xmlns:mc="http://schemas.openxmlformats.org/markup-compatibility/2006">
          <mc:Choice Requires="x14">
            <control shapeId="9233" r:id="rId15" name="Check Box 17">
              <controlPr defaultSize="0" autoFill="0" autoLine="0" autoPict="0">
                <anchor moveWithCells="1">
                  <from>
                    <xdr:col>5</xdr:col>
                    <xdr:colOff>400050</xdr:colOff>
                    <xdr:row>24</xdr:row>
                    <xdr:rowOff>0</xdr:rowOff>
                  </from>
                  <to>
                    <xdr:col>5</xdr:col>
                    <xdr:colOff>628650</xdr:colOff>
                    <xdr:row>24</xdr:row>
                    <xdr:rowOff>247650</xdr:rowOff>
                  </to>
                </anchor>
              </controlPr>
            </control>
          </mc:Choice>
        </mc:AlternateContent>
        <mc:AlternateContent xmlns:mc="http://schemas.openxmlformats.org/markup-compatibility/2006">
          <mc:Choice Requires="x14">
            <control shapeId="9234" r:id="rId16" name="Check Box 18">
              <controlPr defaultSize="0" autoFill="0" autoLine="0" autoPict="0">
                <anchor moveWithCells="1">
                  <from>
                    <xdr:col>5</xdr:col>
                    <xdr:colOff>400050</xdr:colOff>
                    <xdr:row>44</xdr:row>
                    <xdr:rowOff>0</xdr:rowOff>
                  </from>
                  <to>
                    <xdr:col>5</xdr:col>
                    <xdr:colOff>628650</xdr:colOff>
                    <xdr:row>45</xdr:row>
                    <xdr:rowOff>0</xdr:rowOff>
                  </to>
                </anchor>
              </controlPr>
            </control>
          </mc:Choice>
        </mc:AlternateContent>
        <mc:AlternateContent xmlns:mc="http://schemas.openxmlformats.org/markup-compatibility/2006">
          <mc:Choice Requires="x14">
            <control shapeId="9235" r:id="rId17" name="Check Box 19">
              <controlPr defaultSize="0" autoFill="0" autoLine="0" autoPict="0">
                <anchor moveWithCells="1">
                  <from>
                    <xdr:col>6</xdr:col>
                    <xdr:colOff>400050</xdr:colOff>
                    <xdr:row>44</xdr:row>
                    <xdr:rowOff>0</xdr:rowOff>
                  </from>
                  <to>
                    <xdr:col>6</xdr:col>
                    <xdr:colOff>628650</xdr:colOff>
                    <xdr:row>45</xdr:row>
                    <xdr:rowOff>0</xdr:rowOff>
                  </to>
                </anchor>
              </controlPr>
            </control>
          </mc:Choice>
        </mc:AlternateContent>
        <mc:AlternateContent xmlns:mc="http://schemas.openxmlformats.org/markup-compatibility/2006">
          <mc:Choice Requires="x14">
            <control shapeId="9236" r:id="rId18" name="Check Box 20">
              <controlPr defaultSize="0" autoFill="0" autoLine="0" autoPict="0">
                <anchor moveWithCells="1">
                  <from>
                    <xdr:col>6</xdr:col>
                    <xdr:colOff>400050</xdr:colOff>
                    <xdr:row>47</xdr:row>
                    <xdr:rowOff>0</xdr:rowOff>
                  </from>
                  <to>
                    <xdr:col>6</xdr:col>
                    <xdr:colOff>628650</xdr:colOff>
                    <xdr:row>48</xdr:row>
                    <xdr:rowOff>0</xdr:rowOff>
                  </to>
                </anchor>
              </controlPr>
            </control>
          </mc:Choice>
        </mc:AlternateContent>
        <mc:AlternateContent xmlns:mc="http://schemas.openxmlformats.org/markup-compatibility/2006">
          <mc:Choice Requires="x14">
            <control shapeId="9237" r:id="rId19" name="Check Box 21">
              <controlPr defaultSize="0" autoFill="0" autoLine="0" autoPict="0">
                <anchor moveWithCells="1">
                  <from>
                    <xdr:col>6</xdr:col>
                    <xdr:colOff>400050</xdr:colOff>
                    <xdr:row>48</xdr:row>
                    <xdr:rowOff>0</xdr:rowOff>
                  </from>
                  <to>
                    <xdr:col>6</xdr:col>
                    <xdr:colOff>628650</xdr:colOff>
                    <xdr:row>49</xdr:row>
                    <xdr:rowOff>0</xdr:rowOff>
                  </to>
                </anchor>
              </controlPr>
            </control>
          </mc:Choice>
        </mc:AlternateContent>
        <mc:AlternateContent xmlns:mc="http://schemas.openxmlformats.org/markup-compatibility/2006">
          <mc:Choice Requires="x14">
            <control shapeId="9238" r:id="rId20" name="Check Box 22">
              <controlPr defaultSize="0" autoFill="0" autoLine="0" autoPict="0">
                <anchor moveWithCells="1">
                  <from>
                    <xdr:col>6</xdr:col>
                    <xdr:colOff>400050</xdr:colOff>
                    <xdr:row>49</xdr:row>
                    <xdr:rowOff>0</xdr:rowOff>
                  </from>
                  <to>
                    <xdr:col>6</xdr:col>
                    <xdr:colOff>628650</xdr:colOff>
                    <xdr:row>50</xdr:row>
                    <xdr:rowOff>0</xdr:rowOff>
                  </to>
                </anchor>
              </controlPr>
            </control>
          </mc:Choice>
        </mc:AlternateContent>
        <mc:AlternateContent xmlns:mc="http://schemas.openxmlformats.org/markup-compatibility/2006">
          <mc:Choice Requires="x14">
            <control shapeId="9239" r:id="rId21" name="Check Box 23">
              <controlPr defaultSize="0" autoFill="0" autoLine="0" autoPict="0">
                <anchor moveWithCells="1">
                  <from>
                    <xdr:col>6</xdr:col>
                    <xdr:colOff>400050</xdr:colOff>
                    <xdr:row>50</xdr:row>
                    <xdr:rowOff>0</xdr:rowOff>
                  </from>
                  <to>
                    <xdr:col>6</xdr:col>
                    <xdr:colOff>628650</xdr:colOff>
                    <xdr:row>51</xdr:row>
                    <xdr:rowOff>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6</xdr:col>
                    <xdr:colOff>400050</xdr:colOff>
                    <xdr:row>52</xdr:row>
                    <xdr:rowOff>0</xdr:rowOff>
                  </from>
                  <to>
                    <xdr:col>6</xdr:col>
                    <xdr:colOff>628650</xdr:colOff>
                    <xdr:row>52</xdr:row>
                    <xdr:rowOff>247650</xdr:rowOff>
                  </to>
                </anchor>
              </controlPr>
            </control>
          </mc:Choice>
        </mc:AlternateContent>
        <mc:AlternateContent xmlns:mc="http://schemas.openxmlformats.org/markup-compatibility/2006">
          <mc:Choice Requires="x14">
            <control shapeId="9241" r:id="rId23" name="Check Box 25">
              <controlPr defaultSize="0" autoFill="0" autoLine="0" autoPict="0">
                <anchor moveWithCells="1">
                  <from>
                    <xdr:col>5</xdr:col>
                    <xdr:colOff>400050</xdr:colOff>
                    <xdr:row>47</xdr:row>
                    <xdr:rowOff>0</xdr:rowOff>
                  </from>
                  <to>
                    <xdr:col>5</xdr:col>
                    <xdr:colOff>628650</xdr:colOff>
                    <xdr:row>48</xdr:row>
                    <xdr:rowOff>0</xdr:rowOff>
                  </to>
                </anchor>
              </controlPr>
            </control>
          </mc:Choice>
        </mc:AlternateContent>
        <mc:AlternateContent xmlns:mc="http://schemas.openxmlformats.org/markup-compatibility/2006">
          <mc:Choice Requires="x14">
            <control shapeId="9242" r:id="rId24" name="Check Box 26">
              <controlPr defaultSize="0" autoFill="0" autoLine="0" autoPict="0">
                <anchor moveWithCells="1">
                  <from>
                    <xdr:col>5</xdr:col>
                    <xdr:colOff>400050</xdr:colOff>
                    <xdr:row>48</xdr:row>
                    <xdr:rowOff>0</xdr:rowOff>
                  </from>
                  <to>
                    <xdr:col>5</xdr:col>
                    <xdr:colOff>628650</xdr:colOff>
                    <xdr:row>49</xdr:row>
                    <xdr:rowOff>0</xdr:rowOff>
                  </to>
                </anchor>
              </controlPr>
            </control>
          </mc:Choice>
        </mc:AlternateContent>
        <mc:AlternateContent xmlns:mc="http://schemas.openxmlformats.org/markup-compatibility/2006">
          <mc:Choice Requires="x14">
            <control shapeId="9243" r:id="rId25" name="Check Box 27">
              <controlPr defaultSize="0" autoFill="0" autoLine="0" autoPict="0">
                <anchor moveWithCells="1">
                  <from>
                    <xdr:col>5</xdr:col>
                    <xdr:colOff>400050</xdr:colOff>
                    <xdr:row>49</xdr:row>
                    <xdr:rowOff>0</xdr:rowOff>
                  </from>
                  <to>
                    <xdr:col>5</xdr:col>
                    <xdr:colOff>628650</xdr:colOff>
                    <xdr:row>50</xdr:row>
                    <xdr:rowOff>0</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5</xdr:col>
                    <xdr:colOff>400050</xdr:colOff>
                    <xdr:row>50</xdr:row>
                    <xdr:rowOff>0</xdr:rowOff>
                  </from>
                  <to>
                    <xdr:col>5</xdr:col>
                    <xdr:colOff>628650</xdr:colOff>
                    <xdr:row>51</xdr:row>
                    <xdr:rowOff>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5</xdr:col>
                    <xdr:colOff>400050</xdr:colOff>
                    <xdr:row>52</xdr:row>
                    <xdr:rowOff>0</xdr:rowOff>
                  </from>
                  <to>
                    <xdr:col>5</xdr:col>
                    <xdr:colOff>628650</xdr:colOff>
                    <xdr:row>52</xdr:row>
                    <xdr:rowOff>247650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5</xdr:col>
                    <xdr:colOff>400050</xdr:colOff>
                    <xdr:row>74</xdr:row>
                    <xdr:rowOff>0</xdr:rowOff>
                  </from>
                  <to>
                    <xdr:col>5</xdr:col>
                    <xdr:colOff>628650</xdr:colOff>
                    <xdr:row>75</xdr:row>
                    <xdr:rowOff>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6</xdr:col>
                    <xdr:colOff>400050</xdr:colOff>
                    <xdr:row>74</xdr:row>
                    <xdr:rowOff>0</xdr:rowOff>
                  </from>
                  <to>
                    <xdr:col>6</xdr:col>
                    <xdr:colOff>628650</xdr:colOff>
                    <xdr:row>75</xdr:row>
                    <xdr:rowOff>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6</xdr:col>
                    <xdr:colOff>400050</xdr:colOff>
                    <xdr:row>77</xdr:row>
                    <xdr:rowOff>0</xdr:rowOff>
                  </from>
                  <to>
                    <xdr:col>6</xdr:col>
                    <xdr:colOff>628650</xdr:colOff>
                    <xdr:row>78</xdr:row>
                    <xdr:rowOff>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6</xdr:col>
                    <xdr:colOff>400050</xdr:colOff>
                    <xdr:row>78</xdr:row>
                    <xdr:rowOff>0</xdr:rowOff>
                  </from>
                  <to>
                    <xdr:col>6</xdr:col>
                    <xdr:colOff>628650</xdr:colOff>
                    <xdr:row>79</xdr:row>
                    <xdr:rowOff>0</xdr:rowOff>
                  </to>
                </anchor>
              </controlPr>
            </control>
          </mc:Choice>
        </mc:AlternateContent>
        <mc:AlternateContent xmlns:mc="http://schemas.openxmlformats.org/markup-compatibility/2006">
          <mc:Choice Requires="x14">
            <control shapeId="9250" r:id="rId32" name="Check Box 34">
              <controlPr defaultSize="0" autoFill="0" autoLine="0" autoPict="0">
                <anchor moveWithCells="1">
                  <from>
                    <xdr:col>6</xdr:col>
                    <xdr:colOff>400050</xdr:colOff>
                    <xdr:row>79</xdr:row>
                    <xdr:rowOff>0</xdr:rowOff>
                  </from>
                  <to>
                    <xdr:col>6</xdr:col>
                    <xdr:colOff>628650</xdr:colOff>
                    <xdr:row>80</xdr:row>
                    <xdr:rowOff>0</xdr:rowOff>
                  </to>
                </anchor>
              </controlPr>
            </control>
          </mc:Choice>
        </mc:AlternateContent>
        <mc:AlternateContent xmlns:mc="http://schemas.openxmlformats.org/markup-compatibility/2006">
          <mc:Choice Requires="x14">
            <control shapeId="9251" r:id="rId33" name="Check Box 35">
              <controlPr defaultSize="0" autoFill="0" autoLine="0" autoPict="0">
                <anchor moveWithCells="1">
                  <from>
                    <xdr:col>6</xdr:col>
                    <xdr:colOff>400050</xdr:colOff>
                    <xdr:row>80</xdr:row>
                    <xdr:rowOff>0</xdr:rowOff>
                  </from>
                  <to>
                    <xdr:col>6</xdr:col>
                    <xdr:colOff>628650</xdr:colOff>
                    <xdr:row>81</xdr:row>
                    <xdr:rowOff>0</xdr:rowOff>
                  </to>
                </anchor>
              </controlPr>
            </control>
          </mc:Choice>
        </mc:AlternateContent>
        <mc:AlternateContent xmlns:mc="http://schemas.openxmlformats.org/markup-compatibility/2006">
          <mc:Choice Requires="x14">
            <control shapeId="9252" r:id="rId34" name="Check Box 36">
              <controlPr defaultSize="0" autoFill="0" autoLine="0" autoPict="0">
                <anchor moveWithCells="1">
                  <from>
                    <xdr:col>6</xdr:col>
                    <xdr:colOff>400050</xdr:colOff>
                    <xdr:row>82</xdr:row>
                    <xdr:rowOff>0</xdr:rowOff>
                  </from>
                  <to>
                    <xdr:col>6</xdr:col>
                    <xdr:colOff>628650</xdr:colOff>
                    <xdr:row>82</xdr:row>
                    <xdr:rowOff>247650</xdr:rowOff>
                  </to>
                </anchor>
              </controlPr>
            </control>
          </mc:Choice>
        </mc:AlternateContent>
        <mc:AlternateContent xmlns:mc="http://schemas.openxmlformats.org/markup-compatibility/2006">
          <mc:Choice Requires="x14">
            <control shapeId="9253" r:id="rId35" name="Check Box 37">
              <controlPr defaultSize="0" autoFill="0" autoLine="0" autoPict="0">
                <anchor moveWithCells="1">
                  <from>
                    <xdr:col>5</xdr:col>
                    <xdr:colOff>400050</xdr:colOff>
                    <xdr:row>77</xdr:row>
                    <xdr:rowOff>0</xdr:rowOff>
                  </from>
                  <to>
                    <xdr:col>5</xdr:col>
                    <xdr:colOff>628650</xdr:colOff>
                    <xdr:row>78</xdr:row>
                    <xdr:rowOff>0</xdr:rowOff>
                  </to>
                </anchor>
              </controlPr>
            </control>
          </mc:Choice>
        </mc:AlternateContent>
        <mc:AlternateContent xmlns:mc="http://schemas.openxmlformats.org/markup-compatibility/2006">
          <mc:Choice Requires="x14">
            <control shapeId="9254" r:id="rId36" name="Check Box 38">
              <controlPr defaultSize="0" autoFill="0" autoLine="0" autoPict="0">
                <anchor moveWithCells="1">
                  <from>
                    <xdr:col>5</xdr:col>
                    <xdr:colOff>400050</xdr:colOff>
                    <xdr:row>78</xdr:row>
                    <xdr:rowOff>0</xdr:rowOff>
                  </from>
                  <to>
                    <xdr:col>5</xdr:col>
                    <xdr:colOff>628650</xdr:colOff>
                    <xdr:row>79</xdr:row>
                    <xdr:rowOff>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5</xdr:col>
                    <xdr:colOff>400050</xdr:colOff>
                    <xdr:row>79</xdr:row>
                    <xdr:rowOff>0</xdr:rowOff>
                  </from>
                  <to>
                    <xdr:col>5</xdr:col>
                    <xdr:colOff>628650</xdr:colOff>
                    <xdr:row>80</xdr:row>
                    <xdr:rowOff>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5</xdr:col>
                    <xdr:colOff>400050</xdr:colOff>
                    <xdr:row>80</xdr:row>
                    <xdr:rowOff>0</xdr:rowOff>
                  </from>
                  <to>
                    <xdr:col>5</xdr:col>
                    <xdr:colOff>628650</xdr:colOff>
                    <xdr:row>81</xdr:row>
                    <xdr:rowOff>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5</xdr:col>
                    <xdr:colOff>400050</xdr:colOff>
                    <xdr:row>82</xdr:row>
                    <xdr:rowOff>0</xdr:rowOff>
                  </from>
                  <to>
                    <xdr:col>5</xdr:col>
                    <xdr:colOff>628650</xdr:colOff>
                    <xdr:row>82</xdr:row>
                    <xdr:rowOff>247650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5</xdr:col>
                    <xdr:colOff>400050</xdr:colOff>
                    <xdr:row>104</xdr:row>
                    <xdr:rowOff>0</xdr:rowOff>
                  </from>
                  <to>
                    <xdr:col>5</xdr:col>
                    <xdr:colOff>628650</xdr:colOff>
                    <xdr:row>105</xdr:row>
                    <xdr:rowOff>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6</xdr:col>
                    <xdr:colOff>400050</xdr:colOff>
                    <xdr:row>104</xdr:row>
                    <xdr:rowOff>0</xdr:rowOff>
                  </from>
                  <to>
                    <xdr:col>6</xdr:col>
                    <xdr:colOff>628650</xdr:colOff>
                    <xdr:row>105</xdr:row>
                    <xdr:rowOff>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6</xdr:col>
                    <xdr:colOff>400050</xdr:colOff>
                    <xdr:row>107</xdr:row>
                    <xdr:rowOff>0</xdr:rowOff>
                  </from>
                  <to>
                    <xdr:col>6</xdr:col>
                    <xdr:colOff>628650</xdr:colOff>
                    <xdr:row>108</xdr:row>
                    <xdr:rowOff>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6</xdr:col>
                    <xdr:colOff>400050</xdr:colOff>
                    <xdr:row>108</xdr:row>
                    <xdr:rowOff>0</xdr:rowOff>
                  </from>
                  <to>
                    <xdr:col>6</xdr:col>
                    <xdr:colOff>628650</xdr:colOff>
                    <xdr:row>109</xdr:row>
                    <xdr:rowOff>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6</xdr:col>
                    <xdr:colOff>400050</xdr:colOff>
                    <xdr:row>109</xdr:row>
                    <xdr:rowOff>0</xdr:rowOff>
                  </from>
                  <to>
                    <xdr:col>6</xdr:col>
                    <xdr:colOff>628650</xdr:colOff>
                    <xdr:row>110</xdr:row>
                    <xdr:rowOff>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6</xdr:col>
                    <xdr:colOff>400050</xdr:colOff>
                    <xdr:row>110</xdr:row>
                    <xdr:rowOff>0</xdr:rowOff>
                  </from>
                  <to>
                    <xdr:col>6</xdr:col>
                    <xdr:colOff>628650</xdr:colOff>
                    <xdr:row>111</xdr:row>
                    <xdr:rowOff>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6</xdr:col>
                    <xdr:colOff>400050</xdr:colOff>
                    <xdr:row>112</xdr:row>
                    <xdr:rowOff>0</xdr:rowOff>
                  </from>
                  <to>
                    <xdr:col>6</xdr:col>
                    <xdr:colOff>628650</xdr:colOff>
                    <xdr:row>112</xdr:row>
                    <xdr:rowOff>247650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5</xdr:col>
                    <xdr:colOff>400050</xdr:colOff>
                    <xdr:row>107</xdr:row>
                    <xdr:rowOff>0</xdr:rowOff>
                  </from>
                  <to>
                    <xdr:col>5</xdr:col>
                    <xdr:colOff>628650</xdr:colOff>
                    <xdr:row>108</xdr:row>
                    <xdr:rowOff>0</xdr:rowOff>
                  </to>
                </anchor>
              </controlPr>
            </control>
          </mc:Choice>
        </mc:AlternateContent>
        <mc:AlternateContent xmlns:mc="http://schemas.openxmlformats.org/markup-compatibility/2006">
          <mc:Choice Requires="x14">
            <control shapeId="9266" r:id="rId48" name="Check Box 50">
              <controlPr defaultSize="0" autoFill="0" autoLine="0" autoPict="0">
                <anchor moveWithCells="1">
                  <from>
                    <xdr:col>5</xdr:col>
                    <xdr:colOff>400050</xdr:colOff>
                    <xdr:row>108</xdr:row>
                    <xdr:rowOff>0</xdr:rowOff>
                  </from>
                  <to>
                    <xdr:col>5</xdr:col>
                    <xdr:colOff>628650</xdr:colOff>
                    <xdr:row>109</xdr:row>
                    <xdr:rowOff>0</xdr:rowOff>
                  </to>
                </anchor>
              </controlPr>
            </control>
          </mc:Choice>
        </mc:AlternateContent>
        <mc:AlternateContent xmlns:mc="http://schemas.openxmlformats.org/markup-compatibility/2006">
          <mc:Choice Requires="x14">
            <control shapeId="9267" r:id="rId49" name="Check Box 51">
              <controlPr defaultSize="0" autoFill="0" autoLine="0" autoPict="0">
                <anchor moveWithCells="1">
                  <from>
                    <xdr:col>5</xdr:col>
                    <xdr:colOff>400050</xdr:colOff>
                    <xdr:row>109</xdr:row>
                    <xdr:rowOff>0</xdr:rowOff>
                  </from>
                  <to>
                    <xdr:col>5</xdr:col>
                    <xdr:colOff>628650</xdr:colOff>
                    <xdr:row>110</xdr:row>
                    <xdr:rowOff>0</xdr:rowOff>
                  </to>
                </anchor>
              </controlPr>
            </control>
          </mc:Choice>
        </mc:AlternateContent>
        <mc:AlternateContent xmlns:mc="http://schemas.openxmlformats.org/markup-compatibility/2006">
          <mc:Choice Requires="x14">
            <control shapeId="9268" r:id="rId50" name="Check Box 52">
              <controlPr defaultSize="0" autoFill="0" autoLine="0" autoPict="0">
                <anchor moveWithCells="1">
                  <from>
                    <xdr:col>5</xdr:col>
                    <xdr:colOff>400050</xdr:colOff>
                    <xdr:row>110</xdr:row>
                    <xdr:rowOff>0</xdr:rowOff>
                  </from>
                  <to>
                    <xdr:col>5</xdr:col>
                    <xdr:colOff>628650</xdr:colOff>
                    <xdr:row>111</xdr:row>
                    <xdr:rowOff>0</xdr:rowOff>
                  </to>
                </anchor>
              </controlPr>
            </control>
          </mc:Choice>
        </mc:AlternateContent>
        <mc:AlternateContent xmlns:mc="http://schemas.openxmlformats.org/markup-compatibility/2006">
          <mc:Choice Requires="x14">
            <control shapeId="9269" r:id="rId51" name="Check Box 53">
              <controlPr defaultSize="0" autoFill="0" autoLine="0" autoPict="0">
                <anchor moveWithCells="1">
                  <from>
                    <xdr:col>5</xdr:col>
                    <xdr:colOff>400050</xdr:colOff>
                    <xdr:row>112</xdr:row>
                    <xdr:rowOff>0</xdr:rowOff>
                  </from>
                  <to>
                    <xdr:col>5</xdr:col>
                    <xdr:colOff>628650</xdr:colOff>
                    <xdr:row>112</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9186D-57B7-42A6-8DAE-F19FE0E99B34}">
  <sheetPr codeName="Sheet5">
    <tabColor rgb="FFFFFF00"/>
    <pageSetUpPr fitToPage="1"/>
  </sheetPr>
  <dimension ref="B2:R59"/>
  <sheetViews>
    <sheetView showGridLines="0" zoomScaleNormal="100" zoomScaleSheetLayoutView="100" workbookViewId="0">
      <selection activeCell="H12" sqref="H12"/>
    </sheetView>
  </sheetViews>
  <sheetFormatPr defaultRowHeight="13.5"/>
  <cols>
    <col min="1" max="1" width="2.5" customWidth="1"/>
    <col min="2" max="2" width="6.25" customWidth="1"/>
    <col min="3" max="3" width="3" customWidth="1"/>
    <col min="4" max="4" width="27.75" customWidth="1"/>
    <col min="5" max="5" width="22.25" customWidth="1"/>
    <col min="6" max="6" width="2.75" customWidth="1"/>
    <col min="7" max="7" width="22.125" customWidth="1"/>
    <col min="8" max="8" width="23.25" customWidth="1"/>
    <col min="9" max="9" width="8.5" customWidth="1"/>
    <col min="10" max="11" width="2.375" customWidth="1"/>
  </cols>
  <sheetData>
    <row r="2" spans="2:12">
      <c r="B2" s="99"/>
      <c r="C2" s="100"/>
      <c r="D2" s="100"/>
      <c r="E2" s="100"/>
      <c r="F2" s="100"/>
      <c r="G2" s="100"/>
      <c r="H2" s="100"/>
      <c r="I2" s="101"/>
    </row>
    <row r="3" spans="2:12">
      <c r="B3" s="102"/>
      <c r="C3" s="103"/>
      <c r="D3" s="103"/>
      <c r="E3" s="103"/>
      <c r="F3" s="103"/>
      <c r="G3" s="103"/>
      <c r="H3" s="103"/>
      <c r="I3" s="104"/>
    </row>
    <row r="4" spans="2:12">
      <c r="B4" s="102"/>
      <c r="C4" s="103"/>
      <c r="D4" s="103"/>
      <c r="E4" s="103"/>
      <c r="F4" s="103"/>
      <c r="G4" s="103"/>
      <c r="H4" s="138" t="s">
        <v>133</v>
      </c>
      <c r="I4" s="104"/>
      <c r="L4" t="s">
        <v>115</v>
      </c>
    </row>
    <row r="5" spans="2:12">
      <c r="B5" s="102"/>
      <c r="C5" s="103"/>
      <c r="D5" s="103"/>
      <c r="E5" s="103"/>
      <c r="F5" s="103"/>
      <c r="G5" s="103"/>
      <c r="H5" s="132" t="s">
        <v>57</v>
      </c>
      <c r="I5" s="104"/>
      <c r="L5" t="s">
        <v>116</v>
      </c>
    </row>
    <row r="6" spans="2:12">
      <c r="B6" s="102"/>
      <c r="C6" s="103"/>
      <c r="D6" s="103"/>
      <c r="E6" s="103"/>
      <c r="F6" s="103"/>
      <c r="G6" s="103"/>
      <c r="H6" s="103"/>
      <c r="I6" s="104"/>
    </row>
    <row r="7" spans="2:12" ht="21" customHeight="1">
      <c r="B7" s="102"/>
      <c r="C7" s="130" t="str">
        <f>申込書_FCD用!G7&amp;" 御中"</f>
        <v xml:space="preserve"> 御中</v>
      </c>
      <c r="D7" s="131"/>
      <c r="E7" s="131"/>
      <c r="F7" s="131"/>
      <c r="G7" s="106"/>
      <c r="H7" s="106"/>
      <c r="I7" s="104"/>
      <c r="L7" t="s">
        <v>117</v>
      </c>
    </row>
    <row r="8" spans="2:12">
      <c r="B8" s="102"/>
      <c r="C8" s="103"/>
      <c r="D8" s="103"/>
      <c r="E8" s="103"/>
      <c r="F8" s="103"/>
      <c r="G8" s="103"/>
      <c r="H8" s="123" t="s">
        <v>58</v>
      </c>
      <c r="I8" s="104"/>
    </row>
    <row r="9" spans="2:12">
      <c r="B9" s="102"/>
      <c r="C9" s="103"/>
      <c r="D9" s="103"/>
      <c r="E9" s="103"/>
      <c r="F9" s="103"/>
      <c r="G9" s="103"/>
      <c r="H9" s="107"/>
      <c r="I9" s="104"/>
    </row>
    <row r="10" spans="2:12" ht="19.5" customHeight="1">
      <c r="B10" s="102"/>
      <c r="C10" s="103"/>
      <c r="D10" s="320" t="s">
        <v>97</v>
      </c>
      <c r="E10" s="320"/>
      <c r="F10" s="320"/>
      <c r="G10" s="320"/>
      <c r="H10" s="320"/>
      <c r="I10" s="104"/>
    </row>
    <row r="11" spans="2:12" ht="19.5" customHeight="1">
      <c r="B11" s="102"/>
      <c r="C11" s="103"/>
      <c r="D11" s="320" t="s">
        <v>59</v>
      </c>
      <c r="E11" s="320"/>
      <c r="F11" s="320"/>
      <c r="G11" s="320"/>
      <c r="H11" s="320"/>
      <c r="I11" s="104"/>
    </row>
    <row r="12" spans="2:12">
      <c r="B12" s="102"/>
      <c r="C12" s="103"/>
      <c r="D12" s="103"/>
      <c r="E12" s="103"/>
      <c r="F12" s="103"/>
      <c r="G12" s="103"/>
      <c r="H12" s="103"/>
      <c r="I12" s="104"/>
    </row>
    <row r="13" spans="2:12" ht="16.149999999999999" customHeight="1">
      <c r="B13" s="102"/>
      <c r="C13" s="103"/>
      <c r="D13" s="321" t="s">
        <v>60</v>
      </c>
      <c r="E13" s="321"/>
      <c r="F13" s="118"/>
      <c r="G13" s="120"/>
      <c r="H13" s="120"/>
      <c r="I13" s="104"/>
    </row>
    <row r="14" spans="2:12" ht="16.899999999999999" customHeight="1">
      <c r="B14" s="102"/>
      <c r="C14" s="103"/>
      <c r="D14" s="321" t="s">
        <v>98</v>
      </c>
      <c r="E14" s="321"/>
      <c r="F14" s="321"/>
      <c r="G14" s="321"/>
      <c r="H14" s="321"/>
      <c r="I14" s="104"/>
    </row>
    <row r="15" spans="2:12" ht="16.149999999999999" customHeight="1">
      <c r="B15" s="102"/>
      <c r="C15" s="103"/>
      <c r="D15" s="321" t="s">
        <v>61</v>
      </c>
      <c r="E15" s="321"/>
      <c r="F15" s="321"/>
      <c r="G15" s="321"/>
      <c r="H15" s="321"/>
      <c r="I15" s="104"/>
    </row>
    <row r="16" spans="2:12">
      <c r="B16" s="102"/>
      <c r="C16" s="103"/>
      <c r="D16" s="103"/>
      <c r="E16" s="103"/>
      <c r="F16" s="103"/>
      <c r="G16" s="103"/>
      <c r="H16" s="103"/>
      <c r="I16" s="104"/>
    </row>
    <row r="17" spans="2:12" ht="16.149999999999999" customHeight="1">
      <c r="B17" s="102"/>
      <c r="C17" s="301" t="s">
        <v>62</v>
      </c>
      <c r="D17" s="301"/>
      <c r="E17" s="103"/>
      <c r="F17" s="103"/>
      <c r="G17" s="103"/>
      <c r="H17" s="103"/>
      <c r="I17" s="104"/>
    </row>
    <row r="18" spans="2:12" ht="19.899999999999999" customHeight="1">
      <c r="B18" s="102"/>
      <c r="C18" s="103"/>
      <c r="D18" s="91" t="s">
        <v>63</v>
      </c>
      <c r="E18" s="310">
        <f>申込書_FCD用!C42</f>
        <v>0</v>
      </c>
      <c r="F18" s="311"/>
      <c r="G18" s="133" t="str">
        <f>"（お申込日：" &amp; TEXT(申込書_FCD用!H3,"yyyy年m月d日") &amp; "）"</f>
        <v>（お申込日：1900年1月0日）</v>
      </c>
      <c r="H18" s="133"/>
      <c r="I18" s="104"/>
      <c r="L18" t="s">
        <v>118</v>
      </c>
    </row>
    <row r="19" spans="2:12" ht="19.899999999999999" customHeight="1">
      <c r="B19" s="102"/>
      <c r="C19" s="103"/>
      <c r="D19" s="103"/>
      <c r="E19" s="103"/>
      <c r="F19" s="103"/>
      <c r="G19" s="103"/>
      <c r="H19" s="103"/>
      <c r="I19" s="104"/>
    </row>
    <row r="20" spans="2:12" ht="19.899999999999999" customHeight="1">
      <c r="B20" s="102"/>
      <c r="C20" s="103"/>
      <c r="D20" s="301" t="s">
        <v>64</v>
      </c>
      <c r="E20" s="301"/>
      <c r="F20" s="110"/>
      <c r="G20" s="103"/>
      <c r="H20" s="103"/>
      <c r="I20" s="104"/>
    </row>
    <row r="21" spans="2:12" ht="19.5" customHeight="1">
      <c r="B21" s="102"/>
      <c r="C21" s="103"/>
      <c r="D21" s="108" t="s">
        <v>65</v>
      </c>
      <c r="E21" s="312" t="s">
        <v>66</v>
      </c>
      <c r="F21" s="313"/>
      <c r="G21" s="109" t="s">
        <v>67</v>
      </c>
      <c r="H21" s="109" t="s">
        <v>68</v>
      </c>
      <c r="I21" s="94"/>
      <c r="L21" t="s">
        <v>119</v>
      </c>
    </row>
    <row r="22" spans="2:12" ht="19.899999999999999" customHeight="1">
      <c r="B22" s="102"/>
      <c r="C22" s="103"/>
      <c r="D22" s="305" t="s">
        <v>99</v>
      </c>
      <c r="E22" s="305"/>
      <c r="F22" s="305"/>
      <c r="G22" s="305"/>
      <c r="H22" s="305"/>
      <c r="I22" s="96"/>
      <c r="L22" t="s">
        <v>120</v>
      </c>
    </row>
    <row r="23" spans="2:12" ht="19.899999999999999" customHeight="1">
      <c r="B23" s="102"/>
      <c r="C23" s="103"/>
      <c r="D23" s="91" t="s">
        <v>108</v>
      </c>
      <c r="E23" s="314">
        <f>申込書_FCD用!E32</f>
        <v>0</v>
      </c>
      <c r="F23" s="315"/>
      <c r="G23" s="134">
        <f>申込書_FCD用!F32</f>
        <v>0</v>
      </c>
      <c r="H23" s="134">
        <f>E23+G23</f>
        <v>0</v>
      </c>
      <c r="I23" s="96"/>
    </row>
    <row r="24" spans="2:12" ht="19.899999999999999" customHeight="1">
      <c r="B24" s="102"/>
      <c r="C24" s="103"/>
      <c r="D24" s="306" t="s">
        <v>69</v>
      </c>
      <c r="E24" s="306"/>
      <c r="F24" s="306"/>
      <c r="G24" s="306"/>
      <c r="H24" s="306"/>
      <c r="I24" s="96"/>
    </row>
    <row r="25" spans="2:12" ht="19.899999999999999" customHeight="1">
      <c r="B25" s="102"/>
      <c r="C25" s="103"/>
      <c r="D25" s="91" t="s">
        <v>109</v>
      </c>
      <c r="E25" s="314">
        <f>申込書_FCD用!E35</f>
        <v>0</v>
      </c>
      <c r="F25" s="315"/>
      <c r="G25" s="134">
        <f>申込書_FCD用!F35</f>
        <v>0</v>
      </c>
      <c r="H25" s="134">
        <f>E25+G25</f>
        <v>0</v>
      </c>
      <c r="I25" s="96"/>
    </row>
    <row r="26" spans="2:12" ht="19.899999999999999" customHeight="1">
      <c r="B26" s="102"/>
      <c r="C26" s="103"/>
      <c r="D26" s="91" t="s">
        <v>110</v>
      </c>
      <c r="E26" s="314">
        <f>申込書_FCD用!E36</f>
        <v>0</v>
      </c>
      <c r="F26" s="315"/>
      <c r="G26" s="134">
        <f>申込書_FCD用!F36</f>
        <v>0</v>
      </c>
      <c r="H26" s="134">
        <f>E26+G26</f>
        <v>0</v>
      </c>
      <c r="I26" s="96"/>
    </row>
    <row r="27" spans="2:12" ht="19.899999999999999" customHeight="1">
      <c r="B27" s="102"/>
      <c r="C27" s="103"/>
      <c r="D27" s="91" t="s">
        <v>111</v>
      </c>
      <c r="E27" s="314">
        <f>申込書_FCD用!E37</f>
        <v>0</v>
      </c>
      <c r="F27" s="315"/>
      <c r="G27" s="134">
        <f>申込書_FCD用!F37</f>
        <v>0</v>
      </c>
      <c r="H27" s="134">
        <f>E27+G27</f>
        <v>0</v>
      </c>
      <c r="I27" s="96"/>
    </row>
    <row r="28" spans="2:12" ht="19.899999999999999" customHeight="1">
      <c r="B28" s="102"/>
      <c r="C28" s="103"/>
      <c r="D28" s="307" t="s">
        <v>100</v>
      </c>
      <c r="E28" s="307"/>
      <c r="F28" s="307"/>
      <c r="G28" s="307"/>
      <c r="H28" s="307"/>
      <c r="I28" s="96"/>
    </row>
    <row r="29" spans="2:12" ht="19.899999999999999" customHeight="1">
      <c r="B29" s="102"/>
      <c r="C29" s="103"/>
      <c r="D29" s="91" t="s">
        <v>112</v>
      </c>
      <c r="E29" s="314">
        <f>申込書_FCD用!E40</f>
        <v>0</v>
      </c>
      <c r="F29" s="315"/>
      <c r="G29" s="134">
        <f>申込書_FCD用!F40</f>
        <v>0</v>
      </c>
      <c r="H29" s="134">
        <f>E29+G29</f>
        <v>0</v>
      </c>
      <c r="I29" s="96"/>
    </row>
    <row r="30" spans="2:12">
      <c r="B30" s="102"/>
      <c r="C30" s="103"/>
      <c r="D30" s="103"/>
      <c r="E30" s="103"/>
      <c r="F30" s="103"/>
      <c r="G30" s="103"/>
      <c r="H30" s="103"/>
      <c r="I30" s="104"/>
    </row>
    <row r="31" spans="2:12" ht="18.600000000000001" customHeight="1">
      <c r="B31" s="102"/>
      <c r="C31" s="301" t="s">
        <v>106</v>
      </c>
      <c r="D31" s="301"/>
      <c r="E31" s="110"/>
      <c r="F31" s="110"/>
      <c r="G31" s="110"/>
      <c r="H31" s="110"/>
      <c r="I31" s="104"/>
      <c r="L31" t="s">
        <v>122</v>
      </c>
    </row>
    <row r="32" spans="2:12" ht="19.5" customHeight="1">
      <c r="B32" s="102"/>
      <c r="C32" s="103"/>
      <c r="D32" s="90" t="s">
        <v>121</v>
      </c>
      <c r="E32" s="135" t="s">
        <v>71</v>
      </c>
      <c r="F32" s="118" t="s">
        <v>105</v>
      </c>
      <c r="G32" s="103"/>
      <c r="H32" s="103"/>
      <c r="I32" s="104"/>
      <c r="L32" t="s">
        <v>123</v>
      </c>
    </row>
    <row r="33" spans="2:18" ht="12" customHeight="1">
      <c r="B33" s="102"/>
      <c r="C33" s="124"/>
      <c r="D33" s="124"/>
      <c r="E33" s="124"/>
      <c r="F33" s="124"/>
      <c r="G33" s="124"/>
      <c r="H33" s="103"/>
      <c r="I33" s="104"/>
    </row>
    <row r="34" spans="2:18" ht="18" customHeight="1">
      <c r="B34" s="102"/>
      <c r="C34" s="301" t="s">
        <v>107</v>
      </c>
      <c r="D34" s="301"/>
      <c r="E34" s="301"/>
      <c r="F34" s="301"/>
      <c r="G34" s="301"/>
      <c r="H34" s="110"/>
      <c r="I34" s="104"/>
      <c r="L34" t="s">
        <v>72</v>
      </c>
    </row>
    <row r="35" spans="2:18" ht="6" customHeight="1">
      <c r="B35" s="102"/>
      <c r="C35" s="103"/>
      <c r="D35" s="97"/>
      <c r="E35" s="103"/>
      <c r="F35" s="103"/>
      <c r="G35" s="103"/>
      <c r="H35" s="103"/>
      <c r="I35" s="104"/>
    </row>
    <row r="36" spans="2:18" ht="19.5" customHeight="1">
      <c r="B36" s="102"/>
      <c r="C36" s="103"/>
      <c r="D36" s="90" t="s">
        <v>73</v>
      </c>
      <c r="E36" s="136" t="s">
        <v>74</v>
      </c>
      <c r="F36" s="103"/>
      <c r="G36" s="91" t="s">
        <v>1</v>
      </c>
      <c r="H36" s="135">
        <f>申込書_FCD用!C26</f>
        <v>0</v>
      </c>
      <c r="I36" s="104"/>
      <c r="L36" s="93" t="s">
        <v>75</v>
      </c>
    </row>
    <row r="37" spans="2:18" ht="16.899999999999999" customHeight="1">
      <c r="B37" s="102"/>
      <c r="C37" s="103"/>
      <c r="D37" s="114" t="s">
        <v>76</v>
      </c>
      <c r="E37" s="114"/>
      <c r="F37" s="114"/>
      <c r="G37" s="106"/>
      <c r="H37" s="106"/>
      <c r="I37" s="104"/>
      <c r="L37" s="93" t="s">
        <v>77</v>
      </c>
    </row>
    <row r="38" spans="2:18">
      <c r="B38" s="102"/>
      <c r="C38" s="103"/>
      <c r="D38" s="103"/>
      <c r="E38" s="103"/>
      <c r="F38" s="103"/>
      <c r="G38" s="103"/>
      <c r="H38" s="103"/>
      <c r="I38" s="104"/>
    </row>
    <row r="39" spans="2:18" ht="19.5" customHeight="1">
      <c r="B39" s="102"/>
      <c r="C39" s="103"/>
      <c r="D39" s="90" t="s">
        <v>102</v>
      </c>
      <c r="E39" s="318" t="str">
        <f>IF(E36="第1サイト",L40,L41)</f>
        <v>https://www.fence-mobile.bsc.fujitsu.com/SConsole/login.jsf?tid=0</v>
      </c>
      <c r="F39" s="318"/>
      <c r="G39" s="318"/>
      <c r="H39" s="318"/>
      <c r="I39" s="104"/>
      <c r="L39" t="s">
        <v>78</v>
      </c>
    </row>
    <row r="40" spans="2:18">
      <c r="B40" s="102"/>
      <c r="C40" s="103"/>
      <c r="D40" s="114" t="s">
        <v>79</v>
      </c>
      <c r="E40" s="114"/>
      <c r="F40" s="114"/>
      <c r="G40" s="114"/>
      <c r="H40" s="114"/>
      <c r="I40" s="104"/>
      <c r="L40" s="98" t="str">
        <f>"https://www.fence-mobile.bsc.fujitsu.com/SConsole/login.jsf?tid="&amp;H36</f>
        <v>https://www.fence-mobile.bsc.fujitsu.com/SConsole/login.jsf?tid=0</v>
      </c>
      <c r="M40" s="95"/>
      <c r="N40" s="95"/>
      <c r="O40" s="95"/>
      <c r="P40" s="95"/>
      <c r="Q40" s="95"/>
      <c r="R40" s="95"/>
    </row>
    <row r="41" spans="2:18">
      <c r="B41" s="102"/>
      <c r="C41" s="103"/>
      <c r="D41" s="114" t="s">
        <v>80</v>
      </c>
      <c r="E41" s="114"/>
      <c r="F41" s="114"/>
      <c r="G41" s="114"/>
      <c r="H41" s="114"/>
      <c r="I41" s="104"/>
      <c r="L41" s="98" t="str">
        <f>"https://www.fence-mrm.bsc.fujitsu.com/SConsole/login.jsf?tid="&amp;H36</f>
        <v>https://www.fence-mrm.bsc.fujitsu.com/SConsole/login.jsf?tid=0</v>
      </c>
      <c r="M41" s="95"/>
      <c r="N41" s="95"/>
      <c r="O41" s="95"/>
      <c r="P41" s="95"/>
      <c r="Q41" s="95"/>
      <c r="R41" s="95"/>
    </row>
    <row r="42" spans="2:18">
      <c r="B42" s="102"/>
      <c r="C42" s="103"/>
      <c r="D42" s="103"/>
      <c r="E42" s="103"/>
      <c r="F42" s="103"/>
      <c r="G42" s="103"/>
      <c r="H42" s="103"/>
      <c r="I42" s="104"/>
    </row>
    <row r="43" spans="2:18" ht="18" customHeight="1">
      <c r="B43" s="102"/>
      <c r="C43" s="115" t="s">
        <v>81</v>
      </c>
      <c r="D43" s="115"/>
      <c r="E43" s="115"/>
      <c r="F43" s="115"/>
      <c r="G43" s="115"/>
      <c r="H43" s="115"/>
      <c r="I43" s="104"/>
      <c r="L43" t="s">
        <v>124</v>
      </c>
    </row>
    <row r="44" spans="2:18" ht="19.5" customHeight="1">
      <c r="B44" s="102"/>
      <c r="C44" s="103"/>
      <c r="D44" s="90" t="s">
        <v>83</v>
      </c>
      <c r="E44" s="319" t="s">
        <v>84</v>
      </c>
      <c r="F44" s="319"/>
      <c r="G44" s="319"/>
      <c r="H44" s="319"/>
      <c r="I44" s="104"/>
      <c r="L44" t="s">
        <v>82</v>
      </c>
    </row>
    <row r="45" spans="2:18" ht="19.5" customHeight="1">
      <c r="B45" s="102"/>
      <c r="C45" s="103"/>
      <c r="D45" s="316" t="s">
        <v>85</v>
      </c>
      <c r="E45" s="316"/>
      <c r="F45" s="302" t="str">
        <f>IF(E44="XXXX-XXXXXXXXXX-XXXX-XX (お申し込みいただいておりません)","－",L46)</f>
        <v>－</v>
      </c>
      <c r="G45" s="303"/>
      <c r="H45" s="304"/>
      <c r="I45" s="104"/>
      <c r="L45" s="92" t="s">
        <v>84</v>
      </c>
      <c r="M45" s="92"/>
      <c r="N45" s="92"/>
      <c r="O45" s="92"/>
      <c r="P45" s="92"/>
      <c r="Q45" s="92"/>
      <c r="R45" s="92"/>
    </row>
    <row r="46" spans="2:18" ht="19.5" customHeight="1">
      <c r="B46" s="102"/>
      <c r="C46" s="103"/>
      <c r="D46" s="316" t="s">
        <v>87</v>
      </c>
      <c r="E46" s="316"/>
      <c r="F46" s="302" t="str">
        <f>IF(E44="XXXX-XXXXXXXXXX-XXXX-XX (お申し込みいただいておりません)","－",L47)</f>
        <v>－</v>
      </c>
      <c r="G46" s="303"/>
      <c r="H46" s="304"/>
      <c r="I46" s="104"/>
      <c r="L46" s="98" t="s">
        <v>86</v>
      </c>
      <c r="M46" s="95"/>
      <c r="N46" s="95"/>
      <c r="O46" s="95"/>
      <c r="P46" s="95"/>
      <c r="Q46" s="95"/>
      <c r="R46" s="95"/>
    </row>
    <row r="47" spans="2:18">
      <c r="B47" s="102"/>
      <c r="C47" s="103"/>
      <c r="D47" s="103"/>
      <c r="E47" s="103"/>
      <c r="F47" s="103"/>
      <c r="G47" s="103"/>
      <c r="H47" s="103"/>
      <c r="I47" s="104"/>
      <c r="L47" s="98" t="s">
        <v>88</v>
      </c>
      <c r="M47" s="95"/>
      <c r="N47" s="95"/>
      <c r="O47" s="95"/>
      <c r="P47" s="95"/>
      <c r="Q47" s="95"/>
      <c r="R47" s="95"/>
    </row>
    <row r="48" spans="2:18" ht="17.45" customHeight="1">
      <c r="B48" s="102"/>
      <c r="C48" s="301" t="s">
        <v>89</v>
      </c>
      <c r="D48" s="301"/>
      <c r="E48" s="301"/>
      <c r="F48" s="301"/>
      <c r="G48" s="301"/>
      <c r="H48" s="301"/>
      <c r="I48" s="104"/>
    </row>
    <row r="49" spans="2:12" ht="19.5" customHeight="1">
      <c r="B49" s="102"/>
      <c r="C49" s="103"/>
      <c r="D49" s="90" t="s">
        <v>103</v>
      </c>
      <c r="E49" s="317" t="s">
        <v>90</v>
      </c>
      <c r="F49" s="317"/>
      <c r="G49" s="317"/>
      <c r="H49" s="317"/>
      <c r="I49" s="104"/>
    </row>
    <row r="50" spans="2:12">
      <c r="B50" s="102"/>
      <c r="C50" s="103"/>
      <c r="D50" s="114" t="s">
        <v>91</v>
      </c>
      <c r="E50" s="114"/>
      <c r="F50" s="114"/>
      <c r="G50" s="114"/>
      <c r="H50" s="114"/>
      <c r="I50" s="104"/>
    </row>
    <row r="51" spans="2:12">
      <c r="B51" s="102"/>
      <c r="C51" s="103"/>
      <c r="D51" s="114" t="s">
        <v>92</v>
      </c>
      <c r="E51" s="114"/>
      <c r="F51" s="114"/>
      <c r="G51" s="114"/>
      <c r="H51" s="114"/>
      <c r="I51" s="104"/>
    </row>
    <row r="52" spans="2:12">
      <c r="B52" s="102"/>
      <c r="C52" s="103"/>
      <c r="D52" s="103"/>
      <c r="E52" s="103"/>
      <c r="F52" s="103"/>
      <c r="G52" s="103"/>
      <c r="H52" s="103"/>
      <c r="I52" s="104"/>
    </row>
    <row r="53" spans="2:12" ht="15.6" customHeight="1">
      <c r="B53" s="102"/>
      <c r="C53" s="301" t="s">
        <v>93</v>
      </c>
      <c r="D53" s="301"/>
      <c r="E53" s="301"/>
      <c r="F53" s="301"/>
      <c r="G53" s="301"/>
      <c r="H53" s="301"/>
      <c r="I53" s="104"/>
    </row>
    <row r="54" spans="2:12" ht="18" customHeight="1">
      <c r="B54" s="102"/>
      <c r="C54" s="103"/>
      <c r="D54" s="90" t="s">
        <v>104</v>
      </c>
      <c r="E54" s="317" t="s">
        <v>94</v>
      </c>
      <c r="F54" s="317"/>
      <c r="G54" s="317"/>
      <c r="H54" s="317"/>
      <c r="I54" s="104"/>
    </row>
    <row r="55" spans="2:12">
      <c r="B55" s="102"/>
      <c r="C55" s="103"/>
      <c r="D55" s="114" t="s">
        <v>95</v>
      </c>
      <c r="E55" s="103"/>
      <c r="F55" s="103"/>
      <c r="G55" s="103"/>
      <c r="H55" s="103"/>
      <c r="I55" s="104"/>
    </row>
    <row r="56" spans="2:12">
      <c r="B56" s="102"/>
      <c r="C56" s="124"/>
      <c r="D56" s="124"/>
      <c r="E56" s="124"/>
      <c r="F56" s="124"/>
      <c r="G56" s="124"/>
      <c r="H56" s="124"/>
      <c r="I56" s="104"/>
    </row>
    <row r="57" spans="2:12">
      <c r="B57" s="116"/>
      <c r="C57" s="117"/>
      <c r="D57" s="117"/>
      <c r="E57" s="308"/>
      <c r="F57" s="308"/>
      <c r="G57" s="308"/>
      <c r="H57" s="308"/>
      <c r="I57" s="309"/>
      <c r="L57" t="s">
        <v>126</v>
      </c>
    </row>
    <row r="58" spans="2:12">
      <c r="B58" s="137"/>
      <c r="C58" s="137"/>
      <c r="D58" s="137"/>
      <c r="E58" s="137"/>
      <c r="F58" s="137"/>
      <c r="G58" s="137"/>
      <c r="H58" s="137"/>
      <c r="I58" s="137"/>
    </row>
    <row r="59" spans="2:12">
      <c r="B59" s="137"/>
      <c r="C59" s="137"/>
      <c r="D59" s="137"/>
      <c r="E59" s="137"/>
      <c r="F59" s="137"/>
      <c r="G59" s="137"/>
      <c r="H59" s="137"/>
      <c r="I59" s="137"/>
    </row>
  </sheetData>
  <mergeCells count="31">
    <mergeCell ref="C17:D17"/>
    <mergeCell ref="D10:H10"/>
    <mergeCell ref="D11:H11"/>
    <mergeCell ref="D13:E13"/>
    <mergeCell ref="D14:H14"/>
    <mergeCell ref="D15:H15"/>
    <mergeCell ref="E57:I57"/>
    <mergeCell ref="E18:F18"/>
    <mergeCell ref="E21:F21"/>
    <mergeCell ref="E23:F23"/>
    <mergeCell ref="E25:F25"/>
    <mergeCell ref="E26:F26"/>
    <mergeCell ref="E27:F27"/>
    <mergeCell ref="E29:F29"/>
    <mergeCell ref="D46:E46"/>
    <mergeCell ref="C48:H48"/>
    <mergeCell ref="E49:H49"/>
    <mergeCell ref="C53:H53"/>
    <mergeCell ref="E54:H54"/>
    <mergeCell ref="E39:H39"/>
    <mergeCell ref="E44:H44"/>
    <mergeCell ref="D45:E45"/>
    <mergeCell ref="C34:D34"/>
    <mergeCell ref="E34:G34"/>
    <mergeCell ref="F45:H45"/>
    <mergeCell ref="F46:H46"/>
    <mergeCell ref="D20:E20"/>
    <mergeCell ref="D22:H22"/>
    <mergeCell ref="D24:H24"/>
    <mergeCell ref="D28:H28"/>
    <mergeCell ref="C31:D31"/>
  </mergeCells>
  <phoneticPr fontId="1"/>
  <dataValidations count="1">
    <dataValidation type="list" allowBlank="1" showInputMessage="1" showErrorMessage="1" sqref="E36" xr:uid="{C2819417-674E-40FB-9F67-75720D4EABB2}">
      <formula1>$L$36:$L$37</formula1>
    </dataValidation>
  </dataValidations>
  <hyperlinks>
    <hyperlink ref="E49" r:id="rId1" xr:uid="{0E528B5D-B119-451C-A275-CABE579A52B0}"/>
    <hyperlink ref="E54" r:id="rId2" display="mailto:ss4-mdm-support@ml.css.fujitsu.com" xr:uid="{57689DD4-1651-471B-96A5-E32B6E29AEA2}"/>
    <hyperlink ref="L40" r:id="rId3" display="https://www.fence-mobile.bsc.fujitsu.com/SConsole/login.jsf?tid=z26" xr:uid="{FFF6EBC8-B7EA-446C-8A83-D3F624EA0999}"/>
    <hyperlink ref="L41" r:id="rId4" display="https://www.fence-mrm.bsc.fujitsu.com/SConsole/login.jsf?tid=z26" xr:uid="{37597F32-1B88-4A3E-8A34-6430EA3746C2}"/>
    <hyperlink ref="L46" r:id="rId5" xr:uid="{C35041A3-F0F4-4E38-A032-E3DAFC58EB9B}"/>
    <hyperlink ref="L47" r:id="rId6" xr:uid="{8259F4AA-4F96-4536-A410-3747E25CE382}"/>
  </hyperlinks>
  <pageMargins left="0.70866141732283472" right="0.70866141732283472" top="0.74803149606299213" bottom="0.74803149606299213" header="0.31496062992125984" footer="0.31496062992125984"/>
  <pageSetup paperSize="9" scale="76" orientation="portrait" horizontalDpi="90" verticalDpi="90" r:id="rId7"/>
  <headerFooter>
    <oddFooter>&amp;R&amp;8&amp;K00-047富士通株式会社　FENCE-Mobile RemoteManager 完了通知書　202102 第4.0版</oddFooter>
  </headerFooter>
  <drawing r:id="rId8"/>
  <legacyDrawing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17166-46E6-466C-A6A6-BBF17D229CDE}">
  <sheetPr codeName="Sheet6">
    <tabColor rgb="FFFFFF00"/>
    <pageSetUpPr fitToPage="1"/>
  </sheetPr>
  <dimension ref="B2:R57"/>
  <sheetViews>
    <sheetView showGridLines="0" zoomScaleNormal="100" zoomScaleSheetLayoutView="100" workbookViewId="0">
      <selection activeCell="H12" sqref="H12"/>
    </sheetView>
  </sheetViews>
  <sheetFormatPr defaultRowHeight="13.5"/>
  <cols>
    <col min="1" max="1" width="2.5" customWidth="1"/>
    <col min="2" max="2" width="6.25" customWidth="1"/>
    <col min="3" max="3" width="3" customWidth="1"/>
    <col min="4" max="4" width="27.75" customWidth="1"/>
    <col min="5" max="5" width="22.25" customWidth="1"/>
    <col min="6" max="6" width="2.75" customWidth="1"/>
    <col min="7" max="7" width="22.125" customWidth="1"/>
    <col min="8" max="8" width="23.25" customWidth="1"/>
    <col min="9" max="9" width="8.5" customWidth="1"/>
    <col min="10" max="11" width="2.375" customWidth="1"/>
  </cols>
  <sheetData>
    <row r="2" spans="2:12">
      <c r="B2" s="99"/>
      <c r="C2" s="100"/>
      <c r="D2" s="100"/>
      <c r="E2" s="100"/>
      <c r="F2" s="100"/>
      <c r="G2" s="100"/>
      <c r="H2" s="100"/>
      <c r="I2" s="101"/>
    </row>
    <row r="3" spans="2:12">
      <c r="B3" s="102"/>
      <c r="C3" s="103"/>
      <c r="D3" s="103"/>
      <c r="E3" s="103"/>
      <c r="F3" s="103"/>
      <c r="G3" s="103"/>
      <c r="H3" s="103"/>
      <c r="I3" s="104"/>
    </row>
    <row r="4" spans="2:12">
      <c r="B4" s="102"/>
      <c r="C4" s="103"/>
      <c r="D4" s="103"/>
      <c r="E4" s="103"/>
      <c r="F4" s="103"/>
      <c r="G4" s="103"/>
      <c r="H4" s="138" t="s">
        <v>133</v>
      </c>
      <c r="I4" s="104"/>
      <c r="L4" t="s">
        <v>115</v>
      </c>
    </row>
    <row r="5" spans="2:12">
      <c r="B5" s="102"/>
      <c r="C5" s="103"/>
      <c r="D5" s="103"/>
      <c r="E5" s="103"/>
      <c r="F5" s="103"/>
      <c r="G5" s="103"/>
      <c r="H5" s="132" t="s">
        <v>57</v>
      </c>
      <c r="I5" s="104"/>
      <c r="L5" t="s">
        <v>116</v>
      </c>
    </row>
    <row r="6" spans="2:12">
      <c r="B6" s="102"/>
      <c r="C6" s="103"/>
      <c r="D6" s="103"/>
      <c r="E6" s="103"/>
      <c r="F6" s="103"/>
      <c r="G6" s="103"/>
      <c r="H6" s="103"/>
      <c r="I6" s="104"/>
    </row>
    <row r="7" spans="2:12" ht="21" customHeight="1">
      <c r="B7" s="102"/>
      <c r="C7" s="130" t="e">
        <f>#REF!&amp;" 御中"</f>
        <v>#REF!</v>
      </c>
      <c r="D7" s="131"/>
      <c r="E7" s="131"/>
      <c r="F7" s="131"/>
      <c r="G7" s="106"/>
      <c r="H7" s="106"/>
      <c r="I7" s="104"/>
      <c r="L7" t="s">
        <v>117</v>
      </c>
    </row>
    <row r="8" spans="2:12">
      <c r="B8" s="102"/>
      <c r="C8" s="103"/>
      <c r="D8" s="103"/>
      <c r="E8" s="103"/>
      <c r="F8" s="103"/>
      <c r="G8" s="103"/>
      <c r="H8" s="123" t="s">
        <v>58</v>
      </c>
      <c r="I8" s="104"/>
    </row>
    <row r="9" spans="2:12">
      <c r="B9" s="102"/>
      <c r="C9" s="103"/>
      <c r="D9" s="103"/>
      <c r="E9" s="103"/>
      <c r="F9" s="103"/>
      <c r="G9" s="103"/>
      <c r="H9" s="107"/>
      <c r="I9" s="104"/>
    </row>
    <row r="10" spans="2:12" ht="19.5" customHeight="1">
      <c r="B10" s="102"/>
      <c r="C10" s="103"/>
      <c r="D10" s="320" t="s">
        <v>97</v>
      </c>
      <c r="E10" s="320"/>
      <c r="F10" s="320"/>
      <c r="G10" s="320"/>
      <c r="H10" s="320"/>
      <c r="I10" s="104"/>
    </row>
    <row r="11" spans="2:12" ht="19.5" customHeight="1">
      <c r="B11" s="102"/>
      <c r="C11" s="103"/>
      <c r="D11" s="320" t="s">
        <v>59</v>
      </c>
      <c r="E11" s="320"/>
      <c r="F11" s="320"/>
      <c r="G11" s="320"/>
      <c r="H11" s="320"/>
      <c r="I11" s="104"/>
    </row>
    <row r="12" spans="2:12">
      <c r="B12" s="102"/>
      <c r="C12" s="103"/>
      <c r="D12" s="103"/>
      <c r="E12" s="103"/>
      <c r="F12" s="103"/>
      <c r="G12" s="103"/>
      <c r="H12" s="103"/>
      <c r="I12" s="104"/>
    </row>
    <row r="13" spans="2:12" ht="16.149999999999999" customHeight="1">
      <c r="B13" s="102"/>
      <c r="C13" s="103"/>
      <c r="D13" s="321" t="s">
        <v>60</v>
      </c>
      <c r="E13" s="321"/>
      <c r="F13" s="118"/>
      <c r="G13" s="120"/>
      <c r="H13" s="120"/>
      <c r="I13" s="104"/>
    </row>
    <row r="14" spans="2:12" ht="16.899999999999999" customHeight="1">
      <c r="B14" s="102"/>
      <c r="C14" s="103"/>
      <c r="D14" s="321" t="s">
        <v>98</v>
      </c>
      <c r="E14" s="321"/>
      <c r="F14" s="321"/>
      <c r="G14" s="321"/>
      <c r="H14" s="321"/>
      <c r="I14" s="104"/>
    </row>
    <row r="15" spans="2:12" ht="16.149999999999999" customHeight="1">
      <c r="B15" s="102"/>
      <c r="C15" s="103"/>
      <c r="D15" s="321" t="s">
        <v>61</v>
      </c>
      <c r="E15" s="321"/>
      <c r="F15" s="321"/>
      <c r="G15" s="321"/>
      <c r="H15" s="321"/>
      <c r="I15" s="104"/>
    </row>
    <row r="16" spans="2:12">
      <c r="B16" s="102"/>
      <c r="C16" s="103"/>
      <c r="D16" s="103"/>
      <c r="E16" s="103"/>
      <c r="F16" s="103"/>
      <c r="G16" s="103"/>
      <c r="H16" s="103"/>
      <c r="I16" s="104"/>
    </row>
    <row r="17" spans="2:12" ht="16.149999999999999" customHeight="1">
      <c r="B17" s="102"/>
      <c r="C17" s="301" t="s">
        <v>62</v>
      </c>
      <c r="D17" s="301"/>
      <c r="E17" s="103"/>
      <c r="F17" s="103"/>
      <c r="G17" s="103"/>
      <c r="H17" s="103"/>
      <c r="I17" s="104"/>
    </row>
    <row r="18" spans="2:12" ht="19.899999999999999" customHeight="1">
      <c r="B18" s="102"/>
      <c r="C18" s="103"/>
      <c r="D18" s="91" t="s">
        <v>113</v>
      </c>
      <c r="E18" s="310" t="e">
        <f>#REF!</f>
        <v>#REF!</v>
      </c>
      <c r="F18" s="311"/>
      <c r="G18" s="133" t="e">
        <f>"（お申込日：" &amp; TEXT(#REF!,"yyyy年m月d日") &amp; "）"</f>
        <v>#REF!</v>
      </c>
      <c r="H18" s="133"/>
      <c r="I18" s="104"/>
      <c r="L18" t="s">
        <v>118</v>
      </c>
    </row>
    <row r="19" spans="2:12" ht="19.899999999999999" customHeight="1">
      <c r="B19" s="102"/>
      <c r="C19" s="103"/>
      <c r="D19" s="103"/>
      <c r="E19" s="103"/>
      <c r="F19" s="103"/>
      <c r="G19" s="103"/>
      <c r="H19" s="103"/>
      <c r="I19" s="104"/>
    </row>
    <row r="20" spans="2:12" ht="19.899999999999999" customHeight="1">
      <c r="B20" s="102"/>
      <c r="C20" s="103"/>
      <c r="D20" s="301" t="s">
        <v>64</v>
      </c>
      <c r="E20" s="301"/>
      <c r="F20" s="110"/>
      <c r="G20" s="103"/>
      <c r="H20" s="103"/>
      <c r="I20" s="104"/>
    </row>
    <row r="21" spans="2:12" ht="19.899999999999999" customHeight="1">
      <c r="B21" s="102"/>
      <c r="C21" s="103"/>
      <c r="D21" s="108" t="s">
        <v>65</v>
      </c>
      <c r="E21" s="312" t="s">
        <v>66</v>
      </c>
      <c r="F21" s="313"/>
      <c r="G21" s="109" t="s">
        <v>67</v>
      </c>
      <c r="H21" s="109" t="s">
        <v>68</v>
      </c>
      <c r="I21" s="94"/>
      <c r="L21" t="s">
        <v>119</v>
      </c>
    </row>
    <row r="22" spans="2:12" ht="19.899999999999999" customHeight="1">
      <c r="B22" s="102"/>
      <c r="C22" s="103"/>
      <c r="D22" s="305" t="s">
        <v>99</v>
      </c>
      <c r="E22" s="305"/>
      <c r="F22" s="305"/>
      <c r="G22" s="305"/>
      <c r="H22" s="305"/>
      <c r="I22" s="96"/>
      <c r="L22" t="s">
        <v>120</v>
      </c>
    </row>
    <row r="23" spans="2:12" ht="19.899999999999999" customHeight="1">
      <c r="B23" s="102"/>
      <c r="C23" s="103"/>
      <c r="D23" s="91" t="s">
        <v>108</v>
      </c>
      <c r="E23" s="314" t="e">
        <f>#REF!</f>
        <v>#REF!</v>
      </c>
      <c r="F23" s="315"/>
      <c r="G23" s="134" t="e">
        <f>#REF!</f>
        <v>#REF!</v>
      </c>
      <c r="H23" s="134" t="e">
        <f>E23+G23</f>
        <v>#REF!</v>
      </c>
      <c r="I23" s="96"/>
    </row>
    <row r="24" spans="2:12" ht="19.899999999999999" customHeight="1">
      <c r="B24" s="102"/>
      <c r="C24" s="103"/>
      <c r="D24" s="306" t="s">
        <v>69</v>
      </c>
      <c r="E24" s="306"/>
      <c r="F24" s="306"/>
      <c r="G24" s="306"/>
      <c r="H24" s="306"/>
      <c r="I24" s="96"/>
    </row>
    <row r="25" spans="2:12" ht="19.899999999999999" customHeight="1">
      <c r="B25" s="102"/>
      <c r="C25" s="103"/>
      <c r="D25" s="91" t="s">
        <v>109</v>
      </c>
      <c r="E25" s="314" t="e">
        <f>#REF!</f>
        <v>#REF!</v>
      </c>
      <c r="F25" s="315"/>
      <c r="G25" s="134" t="e">
        <f>#REF!</f>
        <v>#REF!</v>
      </c>
      <c r="H25" s="134" t="e">
        <f>E25+G25</f>
        <v>#REF!</v>
      </c>
      <c r="I25" s="96"/>
    </row>
    <row r="26" spans="2:12" ht="19.899999999999999" customHeight="1">
      <c r="B26" s="102"/>
      <c r="C26" s="103"/>
      <c r="D26" s="91" t="s">
        <v>110</v>
      </c>
      <c r="E26" s="314" t="e">
        <f>#REF!</f>
        <v>#REF!</v>
      </c>
      <c r="F26" s="315"/>
      <c r="G26" s="134" t="e">
        <f>#REF!</f>
        <v>#REF!</v>
      </c>
      <c r="H26" s="134" t="e">
        <f>E26+G26</f>
        <v>#REF!</v>
      </c>
      <c r="I26" s="96"/>
    </row>
    <row r="27" spans="2:12" ht="19.899999999999999" customHeight="1">
      <c r="B27" s="102"/>
      <c r="C27" s="103"/>
      <c r="D27" s="91" t="s">
        <v>111</v>
      </c>
      <c r="E27" s="314" t="e">
        <f>#REF!</f>
        <v>#REF!</v>
      </c>
      <c r="F27" s="315"/>
      <c r="G27" s="134" t="e">
        <f>#REF!</f>
        <v>#REF!</v>
      </c>
      <c r="H27" s="134" t="e">
        <f>E27+G27</f>
        <v>#REF!</v>
      </c>
      <c r="I27" s="96"/>
    </row>
    <row r="28" spans="2:12" ht="19.899999999999999" customHeight="1">
      <c r="B28" s="102"/>
      <c r="C28" s="103"/>
      <c r="D28" s="307" t="s">
        <v>100</v>
      </c>
      <c r="E28" s="307"/>
      <c r="F28" s="307"/>
      <c r="G28" s="307"/>
      <c r="H28" s="307"/>
      <c r="I28" s="96"/>
    </row>
    <row r="29" spans="2:12" ht="19.899999999999999" customHeight="1">
      <c r="B29" s="102"/>
      <c r="C29" s="103"/>
      <c r="D29" s="91" t="s">
        <v>101</v>
      </c>
      <c r="E29" s="314" t="e">
        <f>#REF!</f>
        <v>#REF!</v>
      </c>
      <c r="F29" s="315"/>
      <c r="G29" s="134" t="e">
        <f>#REF!</f>
        <v>#REF!</v>
      </c>
      <c r="H29" s="134" t="e">
        <f>E29+G29</f>
        <v>#REF!</v>
      </c>
      <c r="I29" s="96"/>
    </row>
    <row r="30" spans="2:12">
      <c r="B30" s="102"/>
      <c r="C30" s="103"/>
      <c r="D30" s="103"/>
      <c r="E30" s="103"/>
      <c r="F30" s="103"/>
      <c r="G30" s="103"/>
      <c r="H30" s="103"/>
      <c r="I30" s="104"/>
    </row>
    <row r="31" spans="2:12" ht="18.600000000000001" customHeight="1">
      <c r="B31" s="102"/>
      <c r="C31" s="301" t="s">
        <v>106</v>
      </c>
      <c r="D31" s="301"/>
      <c r="E31" s="110"/>
      <c r="F31" s="110"/>
      <c r="G31" s="110"/>
      <c r="H31" s="110"/>
      <c r="I31" s="104"/>
      <c r="L31" t="s">
        <v>122</v>
      </c>
    </row>
    <row r="32" spans="2:12" ht="18" customHeight="1">
      <c r="B32" s="102"/>
      <c r="C32" s="103"/>
      <c r="D32" s="90" t="s">
        <v>70</v>
      </c>
      <c r="E32" s="135" t="s">
        <v>71</v>
      </c>
      <c r="F32" s="118" t="s">
        <v>105</v>
      </c>
      <c r="G32" s="103"/>
      <c r="H32" s="103"/>
      <c r="I32" s="104"/>
      <c r="L32" t="s">
        <v>123</v>
      </c>
    </row>
    <row r="33" spans="2:18" ht="12" customHeight="1">
      <c r="B33" s="102"/>
      <c r="C33" s="124"/>
      <c r="D33" s="124"/>
      <c r="E33" s="124"/>
      <c r="F33" s="124"/>
      <c r="G33" s="124"/>
      <c r="H33" s="103"/>
      <c r="I33" s="104"/>
    </row>
    <row r="34" spans="2:18" ht="18" customHeight="1">
      <c r="B34" s="102"/>
      <c r="C34" s="301" t="s">
        <v>107</v>
      </c>
      <c r="D34" s="301"/>
      <c r="E34" s="301"/>
      <c r="F34" s="301"/>
      <c r="G34" s="301"/>
      <c r="H34" s="110"/>
      <c r="I34" s="104"/>
      <c r="L34" t="s">
        <v>72</v>
      </c>
    </row>
    <row r="35" spans="2:18" ht="6" customHeight="1">
      <c r="B35" s="102"/>
      <c r="C35" s="103"/>
      <c r="D35" s="97"/>
      <c r="E35" s="103"/>
      <c r="F35" s="103"/>
      <c r="G35" s="103"/>
      <c r="H35" s="103"/>
      <c r="I35" s="104"/>
    </row>
    <row r="36" spans="2:18" ht="18" customHeight="1">
      <c r="B36" s="102"/>
      <c r="C36" s="103"/>
      <c r="D36" s="90" t="s">
        <v>73</v>
      </c>
      <c r="E36" s="136" t="s">
        <v>74</v>
      </c>
      <c r="F36" s="103"/>
      <c r="G36" s="91" t="s">
        <v>1</v>
      </c>
      <c r="H36" s="135" t="e">
        <f>#REF!</f>
        <v>#REF!</v>
      </c>
      <c r="I36" s="104"/>
      <c r="L36" s="93" t="s">
        <v>75</v>
      </c>
    </row>
    <row r="37" spans="2:18" ht="16.899999999999999" customHeight="1">
      <c r="B37" s="102"/>
      <c r="C37" s="103"/>
      <c r="D37" s="114" t="s">
        <v>76</v>
      </c>
      <c r="E37" s="114"/>
      <c r="F37" s="114"/>
      <c r="G37" s="106"/>
      <c r="H37" s="106"/>
      <c r="I37" s="104"/>
      <c r="L37" s="93" t="s">
        <v>77</v>
      </c>
    </row>
    <row r="38" spans="2:18">
      <c r="B38" s="102"/>
      <c r="C38" s="103"/>
      <c r="D38" s="103"/>
      <c r="E38" s="103"/>
      <c r="F38" s="103"/>
      <c r="G38" s="103"/>
      <c r="H38" s="103"/>
      <c r="I38" s="104"/>
    </row>
    <row r="39" spans="2:18" ht="18" customHeight="1">
      <c r="B39" s="102"/>
      <c r="C39" s="103"/>
      <c r="D39" s="90" t="s">
        <v>102</v>
      </c>
      <c r="E39" s="318" t="e">
        <f>IF(E36="第1サイト",L40,L41)</f>
        <v>#REF!</v>
      </c>
      <c r="F39" s="318"/>
      <c r="G39" s="318"/>
      <c r="H39" s="318"/>
      <c r="I39" s="104"/>
      <c r="L39" t="s">
        <v>78</v>
      </c>
    </row>
    <row r="40" spans="2:18">
      <c r="B40" s="102"/>
      <c r="C40" s="103"/>
      <c r="D40" s="114" t="s">
        <v>79</v>
      </c>
      <c r="E40" s="114"/>
      <c r="F40" s="114"/>
      <c r="G40" s="114"/>
      <c r="H40" s="114"/>
      <c r="I40" s="104"/>
      <c r="L40" s="98" t="e">
        <f>"https://www.fence-mobile.bsc.fujitsu.com/SConsole/login.jsf?tid="&amp;H36</f>
        <v>#REF!</v>
      </c>
      <c r="M40" s="95"/>
      <c r="N40" s="95"/>
      <c r="O40" s="95"/>
      <c r="P40" s="95"/>
      <c r="Q40" s="95"/>
      <c r="R40" s="95"/>
    </row>
    <row r="41" spans="2:18">
      <c r="B41" s="102"/>
      <c r="C41" s="103"/>
      <c r="D41" s="114" t="s">
        <v>80</v>
      </c>
      <c r="E41" s="114"/>
      <c r="F41" s="114"/>
      <c r="G41" s="114"/>
      <c r="H41" s="114"/>
      <c r="I41" s="104"/>
      <c r="L41" s="98" t="e">
        <f>"https://www.fence-mrm.bsc.fujitsu.com/SConsole/login.jsf?tid="&amp;H36</f>
        <v>#REF!</v>
      </c>
      <c r="M41" s="95"/>
      <c r="N41" s="95"/>
      <c r="O41" s="95"/>
      <c r="P41" s="95"/>
      <c r="Q41" s="95"/>
      <c r="R41" s="95"/>
    </row>
    <row r="42" spans="2:18">
      <c r="B42" s="102"/>
      <c r="C42" s="103"/>
      <c r="D42" s="103"/>
      <c r="E42" s="103"/>
      <c r="F42" s="103"/>
      <c r="G42" s="103"/>
      <c r="H42" s="103"/>
      <c r="I42" s="104"/>
    </row>
    <row r="43" spans="2:18" ht="18" customHeight="1">
      <c r="B43" s="102"/>
      <c r="C43" s="115" t="s">
        <v>81</v>
      </c>
      <c r="D43" s="115"/>
      <c r="E43" s="115"/>
      <c r="F43" s="115"/>
      <c r="G43" s="115"/>
      <c r="H43" s="115"/>
      <c r="I43" s="104"/>
      <c r="L43" t="s">
        <v>124</v>
      </c>
    </row>
    <row r="44" spans="2:18" ht="19.149999999999999" customHeight="1">
      <c r="B44" s="102"/>
      <c r="C44" s="103"/>
      <c r="D44" s="90" t="s">
        <v>83</v>
      </c>
      <c r="E44" s="319" t="s">
        <v>84</v>
      </c>
      <c r="F44" s="319"/>
      <c r="G44" s="319"/>
      <c r="H44" s="319"/>
      <c r="I44" s="104"/>
      <c r="L44" t="s">
        <v>82</v>
      </c>
    </row>
    <row r="45" spans="2:18" ht="16.899999999999999" customHeight="1">
      <c r="B45" s="102"/>
      <c r="C45" s="103"/>
      <c r="D45" s="316" t="s">
        <v>85</v>
      </c>
      <c r="E45" s="316"/>
      <c r="F45" s="302" t="str">
        <f>IF(E44="XXXX-XXXXXXXXXX-XXXX-XX (お申し込みいただいておりません)","－",L46)</f>
        <v>－</v>
      </c>
      <c r="G45" s="303"/>
      <c r="H45" s="304"/>
      <c r="I45" s="104"/>
      <c r="L45" s="92" t="s">
        <v>84</v>
      </c>
      <c r="M45" s="92"/>
      <c r="N45" s="92"/>
      <c r="O45" s="92"/>
      <c r="P45" s="92"/>
      <c r="Q45" s="92"/>
      <c r="R45" s="92"/>
    </row>
    <row r="46" spans="2:18" ht="17.45" customHeight="1">
      <c r="B46" s="102"/>
      <c r="C46" s="103"/>
      <c r="D46" s="316" t="s">
        <v>87</v>
      </c>
      <c r="E46" s="316"/>
      <c r="F46" s="302" t="str">
        <f>IF(E44="XXXX-XXXXXXXXXX-XXXX-XX (お申し込みいただいておりません)","－",L47)</f>
        <v>－</v>
      </c>
      <c r="G46" s="303"/>
      <c r="H46" s="304"/>
      <c r="I46" s="104"/>
      <c r="L46" s="98" t="s">
        <v>86</v>
      </c>
      <c r="M46" s="95"/>
      <c r="N46" s="95"/>
      <c r="O46" s="95"/>
      <c r="P46" s="95"/>
      <c r="Q46" s="95"/>
      <c r="R46" s="95"/>
    </row>
    <row r="47" spans="2:18">
      <c r="B47" s="102"/>
      <c r="C47" s="103"/>
      <c r="D47" s="103"/>
      <c r="E47" s="103"/>
      <c r="F47" s="103"/>
      <c r="G47" s="103"/>
      <c r="H47" s="103"/>
      <c r="I47" s="104"/>
      <c r="L47" s="98" t="s">
        <v>88</v>
      </c>
      <c r="M47" s="95"/>
      <c r="N47" s="95"/>
      <c r="O47" s="95"/>
      <c r="P47" s="95"/>
      <c r="Q47" s="95"/>
      <c r="R47" s="95"/>
    </row>
    <row r="48" spans="2:18" ht="17.45" customHeight="1">
      <c r="B48" s="102"/>
      <c r="C48" s="301" t="s">
        <v>89</v>
      </c>
      <c r="D48" s="301"/>
      <c r="E48" s="301"/>
      <c r="F48" s="301"/>
      <c r="G48" s="301"/>
      <c r="H48" s="301"/>
      <c r="I48" s="104"/>
    </row>
    <row r="49" spans="2:9" ht="19.149999999999999" customHeight="1">
      <c r="B49" s="102"/>
      <c r="C49" s="103"/>
      <c r="D49" s="90" t="s">
        <v>103</v>
      </c>
      <c r="E49" s="317" t="s">
        <v>90</v>
      </c>
      <c r="F49" s="317"/>
      <c r="G49" s="317"/>
      <c r="H49" s="317"/>
      <c r="I49" s="104"/>
    </row>
    <row r="50" spans="2:9">
      <c r="B50" s="102"/>
      <c r="C50" s="103"/>
      <c r="D50" s="114" t="s">
        <v>91</v>
      </c>
      <c r="E50" s="114"/>
      <c r="F50" s="114"/>
      <c r="G50" s="114"/>
      <c r="H50" s="114"/>
      <c r="I50" s="104"/>
    </row>
    <row r="51" spans="2:9">
      <c r="B51" s="102"/>
      <c r="C51" s="103"/>
      <c r="D51" s="114" t="s">
        <v>92</v>
      </c>
      <c r="E51" s="114"/>
      <c r="F51" s="114"/>
      <c r="G51" s="114"/>
      <c r="H51" s="114"/>
      <c r="I51" s="104"/>
    </row>
    <row r="52" spans="2:9">
      <c r="B52" s="102"/>
      <c r="C52" s="103"/>
      <c r="D52" s="103"/>
      <c r="E52" s="103"/>
      <c r="F52" s="103"/>
      <c r="G52" s="103"/>
      <c r="H52" s="103"/>
      <c r="I52" s="104"/>
    </row>
    <row r="53" spans="2:9" ht="15.6" customHeight="1">
      <c r="B53" s="102"/>
      <c r="C53" s="301" t="s">
        <v>93</v>
      </c>
      <c r="D53" s="301"/>
      <c r="E53" s="301"/>
      <c r="F53" s="301"/>
      <c r="G53" s="301"/>
      <c r="H53" s="301"/>
      <c r="I53" s="104"/>
    </row>
    <row r="54" spans="2:9" ht="18" customHeight="1">
      <c r="B54" s="102"/>
      <c r="C54" s="103"/>
      <c r="D54" s="90" t="s">
        <v>104</v>
      </c>
      <c r="E54" s="317" t="s">
        <v>94</v>
      </c>
      <c r="F54" s="317"/>
      <c r="G54" s="317"/>
      <c r="H54" s="317"/>
      <c r="I54" s="104"/>
    </row>
    <row r="55" spans="2:9">
      <c r="B55" s="102"/>
      <c r="C55" s="103"/>
      <c r="D55" s="114" t="s">
        <v>95</v>
      </c>
      <c r="E55" s="103"/>
      <c r="F55" s="103"/>
      <c r="G55" s="103"/>
      <c r="H55" s="103"/>
      <c r="I55" s="104"/>
    </row>
    <row r="56" spans="2:9">
      <c r="B56" s="102"/>
      <c r="C56" s="103"/>
      <c r="D56" s="103"/>
      <c r="E56" s="103"/>
      <c r="F56" s="103"/>
      <c r="G56" s="103"/>
      <c r="H56" s="103"/>
      <c r="I56" s="104"/>
    </row>
    <row r="57" spans="2:9">
      <c r="B57" s="116"/>
      <c r="C57" s="117"/>
      <c r="D57" s="117"/>
      <c r="E57" s="308"/>
      <c r="F57" s="308"/>
      <c r="G57" s="308"/>
      <c r="H57" s="308"/>
      <c r="I57" s="309"/>
    </row>
  </sheetData>
  <mergeCells count="31">
    <mergeCell ref="E23:F23"/>
    <mergeCell ref="D10:H10"/>
    <mergeCell ref="D11:H11"/>
    <mergeCell ref="D13:E13"/>
    <mergeCell ref="D14:H14"/>
    <mergeCell ref="D15:H15"/>
    <mergeCell ref="C17:D17"/>
    <mergeCell ref="E18:F18"/>
    <mergeCell ref="D20:E20"/>
    <mergeCell ref="E21:F21"/>
    <mergeCell ref="D22:H22"/>
    <mergeCell ref="D45:E45"/>
    <mergeCell ref="F45:H45"/>
    <mergeCell ref="D24:H24"/>
    <mergeCell ref="E25:F25"/>
    <mergeCell ref="E26:F26"/>
    <mergeCell ref="E27:F27"/>
    <mergeCell ref="D28:H28"/>
    <mergeCell ref="E29:F29"/>
    <mergeCell ref="C31:D31"/>
    <mergeCell ref="C34:D34"/>
    <mergeCell ref="E34:G34"/>
    <mergeCell ref="E39:H39"/>
    <mergeCell ref="E44:H44"/>
    <mergeCell ref="E57:I57"/>
    <mergeCell ref="D46:E46"/>
    <mergeCell ref="F46:H46"/>
    <mergeCell ref="C48:H48"/>
    <mergeCell ref="E49:H49"/>
    <mergeCell ref="C53:H53"/>
    <mergeCell ref="E54:H54"/>
  </mergeCells>
  <phoneticPr fontId="1"/>
  <dataValidations count="1">
    <dataValidation type="list" allowBlank="1" showInputMessage="1" showErrorMessage="1" sqref="E36" xr:uid="{71814D6A-C4D0-4142-AED2-647B05F5AAF8}">
      <formula1>$L$36:$L$37</formula1>
    </dataValidation>
  </dataValidations>
  <hyperlinks>
    <hyperlink ref="E49" r:id="rId1" xr:uid="{8EF79E9E-D4FB-4985-BE25-7253C5336769}"/>
    <hyperlink ref="E54" r:id="rId2" display="mailto:ss4-mdm-support@ml.css.fujitsu.com" xr:uid="{FF19B0E2-CDFA-41DC-B7B6-E5E346848409}"/>
    <hyperlink ref="L40" r:id="rId3" display="https://www.fence-mobile.bsc.fujitsu.com/SConsole/login.jsf?tid=z26" xr:uid="{AD138B93-9668-469F-A5B0-7FB408CA5D9E}"/>
    <hyperlink ref="L41" r:id="rId4" display="https://www.fence-mrm.bsc.fujitsu.com/SConsole/login.jsf?tid=z26" xr:uid="{D5AB1F19-77E4-4D4B-A376-AB7C6088CC9C}"/>
    <hyperlink ref="L46" r:id="rId5" xr:uid="{FE392933-B0EC-4B2A-A530-75FD7A6DDCC2}"/>
    <hyperlink ref="L47" r:id="rId6" xr:uid="{8EC99D27-4DD6-4AD6-9D1E-37F2C57530FC}"/>
  </hyperlinks>
  <pageMargins left="0.70866141732283472" right="0.70866141732283472" top="0.74803149606299213" bottom="0.74803149606299213" header="0.31496062992125984" footer="0.31496062992125984"/>
  <pageSetup paperSize="9" scale="76" orientation="portrait" horizontalDpi="90" verticalDpi="90" r:id="rId7"/>
  <headerFooter>
    <oddFooter>&amp;R&amp;"ＭＳ 明朝,標準"&amp;8&amp;K00-047富士通株式会社　FENCE-Mobile RemoteManager 完了通知書　202102 第4.0版</oddFooter>
  </headerFooter>
  <drawing r:id="rId8"/>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870C-801A-49AA-9EF4-482A8975E04D}">
  <sheetPr codeName="Sheet7">
    <tabColor rgb="FFFFFF00"/>
    <pageSetUpPr fitToPage="1"/>
  </sheetPr>
  <dimension ref="B2:Q57"/>
  <sheetViews>
    <sheetView showGridLines="0" zoomScaleNormal="100" zoomScaleSheetLayoutView="100" workbookViewId="0">
      <selection activeCell="H12" sqref="H12"/>
    </sheetView>
  </sheetViews>
  <sheetFormatPr defaultRowHeight="13.5"/>
  <cols>
    <col min="1" max="1" width="2.5" customWidth="1"/>
    <col min="2" max="2" width="6.25" customWidth="1"/>
    <col min="3" max="3" width="3" customWidth="1"/>
    <col min="4" max="4" width="27.75" customWidth="1"/>
    <col min="5" max="5" width="22.25" customWidth="1"/>
    <col min="6" max="6" width="2.75" customWidth="1"/>
    <col min="7" max="7" width="22.125" customWidth="1"/>
    <col min="8" max="8" width="23.25" customWidth="1"/>
    <col min="9" max="9" width="8.5" customWidth="1"/>
    <col min="10" max="10" width="2.375" customWidth="1"/>
  </cols>
  <sheetData>
    <row r="2" spans="2:9">
      <c r="B2" s="99"/>
      <c r="C2" s="100"/>
      <c r="D2" s="100"/>
      <c r="E2" s="100"/>
      <c r="F2" s="100"/>
      <c r="G2" s="100"/>
      <c r="H2" s="100"/>
      <c r="I2" s="101"/>
    </row>
    <row r="3" spans="2:9">
      <c r="B3" s="102"/>
      <c r="C3" s="103"/>
      <c r="D3" s="103"/>
      <c r="E3" s="103"/>
      <c r="F3" s="103"/>
      <c r="G3" s="103"/>
      <c r="H3" s="103"/>
      <c r="I3" s="104"/>
    </row>
    <row r="4" spans="2:9">
      <c r="B4" s="102"/>
      <c r="C4" s="103"/>
      <c r="D4" s="103"/>
      <c r="E4" s="103"/>
      <c r="F4" s="103"/>
      <c r="G4" s="103"/>
      <c r="H4" s="122" t="s">
        <v>96</v>
      </c>
      <c r="I4" s="104"/>
    </row>
    <row r="5" spans="2:9">
      <c r="B5" s="102"/>
      <c r="C5" s="103"/>
      <c r="D5" s="103"/>
      <c r="E5" s="103"/>
      <c r="F5" s="103"/>
      <c r="G5" s="103"/>
      <c r="H5" s="128" t="s">
        <v>57</v>
      </c>
      <c r="I5" s="104"/>
    </row>
    <row r="6" spans="2:9">
      <c r="B6" s="102"/>
      <c r="C6" s="103"/>
      <c r="D6" s="103"/>
      <c r="E6" s="103"/>
      <c r="F6" s="103"/>
      <c r="G6" s="103"/>
      <c r="H6" s="103"/>
      <c r="I6" s="104"/>
    </row>
    <row r="7" spans="2:9" ht="21" customHeight="1">
      <c r="B7" s="102"/>
      <c r="C7" s="121" t="str">
        <f>申込書_FCD用!G7&amp;" 御中"</f>
        <v xml:space="preserve"> 御中</v>
      </c>
      <c r="D7" s="105"/>
      <c r="E7" s="105"/>
      <c r="F7" s="105"/>
      <c r="G7" s="106"/>
      <c r="H7" s="106"/>
      <c r="I7" s="104"/>
    </row>
    <row r="8" spans="2:9">
      <c r="B8" s="102"/>
      <c r="C8" s="103"/>
      <c r="D8" s="103"/>
      <c r="E8" s="103"/>
      <c r="F8" s="103"/>
      <c r="G8" s="103"/>
      <c r="H8" s="123" t="s">
        <v>58</v>
      </c>
      <c r="I8" s="104"/>
    </row>
    <row r="9" spans="2:9">
      <c r="B9" s="102"/>
      <c r="C9" s="103"/>
      <c r="D9" s="103"/>
      <c r="E9" s="103"/>
      <c r="F9" s="103"/>
      <c r="G9" s="103"/>
      <c r="H9" s="107"/>
      <c r="I9" s="104"/>
    </row>
    <row r="10" spans="2:9" ht="16.149999999999999" customHeight="1">
      <c r="B10" s="102"/>
      <c r="C10" s="103"/>
      <c r="D10" s="320" t="s">
        <v>97</v>
      </c>
      <c r="E10" s="320"/>
      <c r="F10" s="320"/>
      <c r="G10" s="320"/>
      <c r="H10" s="320"/>
      <c r="I10" s="104"/>
    </row>
    <row r="11" spans="2:9" ht="18.600000000000001" customHeight="1">
      <c r="B11" s="102"/>
      <c r="C11" s="103"/>
      <c r="D11" s="320" t="s">
        <v>59</v>
      </c>
      <c r="E11" s="320"/>
      <c r="F11" s="320"/>
      <c r="G11" s="320"/>
      <c r="H11" s="320"/>
      <c r="I11" s="104"/>
    </row>
    <row r="12" spans="2:9">
      <c r="B12" s="102"/>
      <c r="C12" s="103"/>
      <c r="D12" s="103"/>
      <c r="E12" s="103"/>
      <c r="F12" s="103"/>
      <c r="G12" s="103"/>
      <c r="H12" s="103"/>
      <c r="I12" s="104"/>
    </row>
    <row r="13" spans="2:9" ht="16.149999999999999" customHeight="1">
      <c r="B13" s="102"/>
      <c r="C13" s="103"/>
      <c r="D13" s="321" t="s">
        <v>60</v>
      </c>
      <c r="E13" s="321"/>
      <c r="F13" s="127"/>
      <c r="G13" s="120"/>
      <c r="H13" s="120"/>
      <c r="I13" s="104"/>
    </row>
    <row r="14" spans="2:9" ht="16.899999999999999" customHeight="1">
      <c r="B14" s="102"/>
      <c r="C14" s="103"/>
      <c r="D14" s="321" t="s">
        <v>98</v>
      </c>
      <c r="E14" s="321"/>
      <c r="F14" s="321"/>
      <c r="G14" s="321"/>
      <c r="H14" s="321"/>
      <c r="I14" s="104"/>
    </row>
    <row r="15" spans="2:9" ht="16.149999999999999" customHeight="1">
      <c r="B15" s="102"/>
      <c r="C15" s="103"/>
      <c r="D15" s="321" t="s">
        <v>61</v>
      </c>
      <c r="E15" s="321"/>
      <c r="F15" s="321"/>
      <c r="G15" s="321"/>
      <c r="H15" s="321"/>
      <c r="I15" s="104"/>
    </row>
    <row r="16" spans="2:9">
      <c r="B16" s="102"/>
      <c r="C16" s="103"/>
      <c r="D16" s="103"/>
      <c r="E16" s="103"/>
      <c r="F16" s="103"/>
      <c r="G16" s="103"/>
      <c r="H16" s="103"/>
      <c r="I16" s="104"/>
    </row>
    <row r="17" spans="2:12" ht="16.149999999999999" customHeight="1">
      <c r="B17" s="102"/>
      <c r="C17" s="301" t="s">
        <v>62</v>
      </c>
      <c r="D17" s="301"/>
      <c r="E17" s="103"/>
      <c r="F17" s="103"/>
      <c r="G17" s="103"/>
      <c r="H17" s="103"/>
      <c r="I17" s="104"/>
    </row>
    <row r="18" spans="2:12" ht="19.899999999999999" customHeight="1">
      <c r="B18" s="102"/>
      <c r="C18" s="103"/>
      <c r="D18" s="91" t="s">
        <v>63</v>
      </c>
      <c r="E18" s="327">
        <f>申込書_FCD用!C42</f>
        <v>0</v>
      </c>
      <c r="F18" s="328"/>
      <c r="G18" s="125" t="str">
        <f>"（お申込日：" &amp; TEXT(申込書_FCD用!H3,"yyyy年m月d日") &amp; "）"</f>
        <v>（お申込日：1900年1月0日）</v>
      </c>
      <c r="H18" s="125"/>
      <c r="I18" s="104"/>
    </row>
    <row r="19" spans="2:12" ht="19.899999999999999" customHeight="1">
      <c r="B19" s="102"/>
      <c r="C19" s="103"/>
      <c r="D19" s="103"/>
      <c r="E19" s="103"/>
      <c r="F19" s="103"/>
      <c r="G19" s="103"/>
      <c r="H19" s="103"/>
      <c r="I19" s="104"/>
    </row>
    <row r="20" spans="2:12" ht="19.899999999999999" customHeight="1">
      <c r="B20" s="102"/>
      <c r="C20" s="103"/>
      <c r="D20" s="301" t="s">
        <v>64</v>
      </c>
      <c r="E20" s="301"/>
      <c r="F20" s="126"/>
      <c r="G20" s="103"/>
      <c r="H20" s="103"/>
      <c r="I20" s="104"/>
    </row>
    <row r="21" spans="2:12" ht="19.5" customHeight="1">
      <c r="B21" s="102"/>
      <c r="C21" s="103"/>
      <c r="D21" s="108" t="s">
        <v>65</v>
      </c>
      <c r="E21" s="312" t="s">
        <v>66</v>
      </c>
      <c r="F21" s="313"/>
      <c r="G21" s="109" t="s">
        <v>67</v>
      </c>
      <c r="H21" s="109" t="s">
        <v>68</v>
      </c>
      <c r="I21" s="94"/>
    </row>
    <row r="22" spans="2:12" ht="19.899999999999999" customHeight="1">
      <c r="B22" s="102"/>
      <c r="C22" s="103"/>
      <c r="D22" s="305" t="s">
        <v>99</v>
      </c>
      <c r="E22" s="305"/>
      <c r="F22" s="305"/>
      <c r="G22" s="305"/>
      <c r="H22" s="305"/>
      <c r="I22" s="96"/>
      <c r="K22" t="s">
        <v>132</v>
      </c>
    </row>
    <row r="23" spans="2:12" ht="19.899999999999999" customHeight="1">
      <c r="B23" s="102"/>
      <c r="C23" s="103"/>
      <c r="D23" s="91" t="s">
        <v>108</v>
      </c>
      <c r="E23" s="329">
        <f>申込書_FCD用!E32</f>
        <v>0</v>
      </c>
      <c r="F23" s="330"/>
      <c r="G23" s="119">
        <f>申込書_FCD用!F32</f>
        <v>0</v>
      </c>
      <c r="H23" s="119">
        <f>E23+G23</f>
        <v>0</v>
      </c>
      <c r="I23" s="96"/>
      <c r="K23" s="92"/>
      <c r="L23" t="s">
        <v>128</v>
      </c>
    </row>
    <row r="24" spans="2:12" ht="19.899999999999999" customHeight="1">
      <c r="B24" s="102"/>
      <c r="C24" s="103"/>
      <c r="D24" s="306" t="s">
        <v>69</v>
      </c>
      <c r="E24" s="306"/>
      <c r="F24" s="306"/>
      <c r="G24" s="306"/>
      <c r="H24" s="306"/>
      <c r="I24" s="96"/>
    </row>
    <row r="25" spans="2:12" ht="19.899999999999999" customHeight="1">
      <c r="B25" s="102"/>
      <c r="C25" s="103"/>
      <c r="D25" s="91" t="s">
        <v>109</v>
      </c>
      <c r="E25" s="329">
        <f>申込書_FCD用!E35</f>
        <v>0</v>
      </c>
      <c r="F25" s="330"/>
      <c r="G25" s="119">
        <f>申込書_FCD用!F35</f>
        <v>0</v>
      </c>
      <c r="H25" s="119">
        <f>E25+G25</f>
        <v>0</v>
      </c>
      <c r="I25" s="96"/>
      <c r="K25" s="93"/>
      <c r="L25" t="s">
        <v>129</v>
      </c>
    </row>
    <row r="26" spans="2:12" ht="19.899999999999999" customHeight="1">
      <c r="B26" s="102"/>
      <c r="C26" s="103"/>
      <c r="D26" s="91" t="s">
        <v>110</v>
      </c>
      <c r="E26" s="329">
        <f>申込書_FCD用!E36</f>
        <v>0</v>
      </c>
      <c r="F26" s="330"/>
      <c r="G26" s="119">
        <f>申込書_FCD用!F36</f>
        <v>0</v>
      </c>
      <c r="H26" s="119">
        <f>E26+G26</f>
        <v>0</v>
      </c>
      <c r="I26" s="96"/>
    </row>
    <row r="27" spans="2:12" ht="19.899999999999999" customHeight="1">
      <c r="B27" s="102"/>
      <c r="C27" s="103"/>
      <c r="D27" s="91" t="s">
        <v>111</v>
      </c>
      <c r="E27" s="329">
        <f>申込書_FCD用!E37</f>
        <v>0</v>
      </c>
      <c r="F27" s="330"/>
      <c r="G27" s="119">
        <f>申込書_FCD用!F37</f>
        <v>0</v>
      </c>
      <c r="H27" s="119">
        <f>E27+G27</f>
        <v>0</v>
      </c>
      <c r="I27" s="96"/>
      <c r="K27" s="95"/>
      <c r="L27" t="s">
        <v>130</v>
      </c>
    </row>
    <row r="28" spans="2:12" ht="19.899999999999999" customHeight="1">
      <c r="B28" s="102"/>
      <c r="C28" s="103"/>
      <c r="D28" s="307" t="s">
        <v>100</v>
      </c>
      <c r="E28" s="307"/>
      <c r="F28" s="307"/>
      <c r="G28" s="307"/>
      <c r="H28" s="307"/>
      <c r="I28" s="96"/>
    </row>
    <row r="29" spans="2:12" ht="19.899999999999999" customHeight="1">
      <c r="B29" s="102"/>
      <c r="C29" s="103"/>
      <c r="D29" s="91" t="s">
        <v>112</v>
      </c>
      <c r="E29" s="329">
        <f>申込書_FCD用!E40</f>
        <v>0</v>
      </c>
      <c r="F29" s="330"/>
      <c r="G29" s="119">
        <f>申込書_FCD用!F40</f>
        <v>0</v>
      </c>
      <c r="H29" s="119">
        <f>E29+G29</f>
        <v>0</v>
      </c>
      <c r="I29" s="96"/>
    </row>
    <row r="30" spans="2:12">
      <c r="B30" s="102"/>
      <c r="C30" s="103"/>
      <c r="D30" s="103"/>
      <c r="E30" s="103"/>
      <c r="F30" s="103"/>
      <c r="G30" s="103"/>
      <c r="H30" s="103"/>
      <c r="I30" s="104"/>
      <c r="K30" s="129"/>
      <c r="L30" t="s">
        <v>114</v>
      </c>
    </row>
    <row r="31" spans="2:12" ht="18.600000000000001" customHeight="1">
      <c r="B31" s="102"/>
      <c r="C31" s="301" t="s">
        <v>106</v>
      </c>
      <c r="D31" s="301"/>
      <c r="E31" s="126"/>
      <c r="F31" s="126"/>
      <c r="G31" s="126"/>
      <c r="H31" s="126"/>
      <c r="I31" s="104"/>
    </row>
    <row r="32" spans="2:12" ht="19.5" customHeight="1">
      <c r="B32" s="102"/>
      <c r="C32" s="103"/>
      <c r="D32" s="90" t="s">
        <v>70</v>
      </c>
      <c r="E32" s="111" t="s">
        <v>71</v>
      </c>
      <c r="F32" s="127" t="s">
        <v>105</v>
      </c>
      <c r="G32" s="103"/>
      <c r="H32" s="103"/>
      <c r="I32" s="104"/>
    </row>
    <row r="33" spans="2:17" ht="12" customHeight="1">
      <c r="B33" s="102"/>
      <c r="C33" s="124"/>
      <c r="D33" s="124"/>
      <c r="E33" s="124"/>
      <c r="F33" s="124"/>
      <c r="G33" s="124"/>
      <c r="H33" s="103"/>
      <c r="I33" s="104"/>
    </row>
    <row r="34" spans="2:17" ht="18" customHeight="1">
      <c r="B34" s="102"/>
      <c r="C34" s="301" t="s">
        <v>107</v>
      </c>
      <c r="D34" s="301"/>
      <c r="E34" s="301"/>
      <c r="F34" s="301"/>
      <c r="G34" s="301"/>
      <c r="H34" s="126"/>
      <c r="I34" s="104"/>
      <c r="K34" t="s">
        <v>72</v>
      </c>
    </row>
    <row r="35" spans="2:17" ht="6" customHeight="1">
      <c r="B35" s="102"/>
      <c r="C35" s="103"/>
      <c r="D35" s="97"/>
      <c r="E35" s="103"/>
      <c r="F35" s="103"/>
      <c r="G35" s="103"/>
      <c r="H35" s="103"/>
      <c r="I35" s="104"/>
    </row>
    <row r="36" spans="2:17" ht="19.5" customHeight="1">
      <c r="B36" s="102"/>
      <c r="C36" s="103"/>
      <c r="D36" s="90" t="s">
        <v>73</v>
      </c>
      <c r="E36" s="112" t="s">
        <v>74</v>
      </c>
      <c r="F36" s="103"/>
      <c r="G36" s="91" t="s">
        <v>1</v>
      </c>
      <c r="H36" s="113">
        <f>申込書_FCD用!C26</f>
        <v>0</v>
      </c>
      <c r="I36" s="104"/>
      <c r="K36" s="93" t="s">
        <v>75</v>
      </c>
    </row>
    <row r="37" spans="2:17" ht="16.899999999999999" customHeight="1">
      <c r="B37" s="102"/>
      <c r="C37" s="103"/>
      <c r="D37" s="114" t="s">
        <v>76</v>
      </c>
      <c r="E37" s="114"/>
      <c r="F37" s="114"/>
      <c r="G37" s="106"/>
      <c r="H37" s="106"/>
      <c r="I37" s="104"/>
      <c r="K37" s="93" t="s">
        <v>77</v>
      </c>
    </row>
    <row r="38" spans="2:17">
      <c r="B38" s="102"/>
      <c r="C38" s="103"/>
      <c r="D38" s="103"/>
      <c r="E38" s="103"/>
      <c r="F38" s="103"/>
      <c r="G38" s="103"/>
      <c r="H38" s="103"/>
      <c r="I38" s="104"/>
    </row>
    <row r="39" spans="2:17" ht="19.5" customHeight="1">
      <c r="B39" s="102"/>
      <c r="C39" s="103"/>
      <c r="D39" s="90" t="s">
        <v>102</v>
      </c>
      <c r="E39" s="325" t="str">
        <f>IF(E36="第1サイト",K40,K41)</f>
        <v>https://www.fence-mobile.bsc.fujitsu.com/SConsole/login.jsf?tid=0</v>
      </c>
      <c r="F39" s="325"/>
      <c r="G39" s="325"/>
      <c r="H39" s="325"/>
      <c r="I39" s="104"/>
      <c r="K39" t="s">
        <v>78</v>
      </c>
    </row>
    <row r="40" spans="2:17">
      <c r="B40" s="102"/>
      <c r="C40" s="103"/>
      <c r="D40" s="114" t="s">
        <v>79</v>
      </c>
      <c r="E40" s="114"/>
      <c r="F40" s="114"/>
      <c r="G40" s="114"/>
      <c r="H40" s="114"/>
      <c r="I40" s="104"/>
      <c r="K40" s="98" t="str">
        <f>"https://www.fence-mobile.bsc.fujitsu.com/SConsole/login.jsf?tid="&amp;H36</f>
        <v>https://www.fence-mobile.bsc.fujitsu.com/SConsole/login.jsf?tid=0</v>
      </c>
      <c r="L40" s="95"/>
      <c r="M40" s="95"/>
      <c r="N40" s="95"/>
      <c r="O40" s="95"/>
      <c r="P40" s="95"/>
      <c r="Q40" s="95"/>
    </row>
    <row r="41" spans="2:17">
      <c r="B41" s="102"/>
      <c r="C41" s="103"/>
      <c r="D41" s="114" t="s">
        <v>80</v>
      </c>
      <c r="E41" s="114"/>
      <c r="F41" s="114"/>
      <c r="G41" s="114"/>
      <c r="H41" s="114"/>
      <c r="I41" s="104"/>
      <c r="K41" s="98" t="str">
        <f>"https://www.fence-mrm.bsc.fujitsu.com/SConsole/login.jsf?tid="&amp;H36</f>
        <v>https://www.fence-mrm.bsc.fujitsu.com/SConsole/login.jsf?tid=0</v>
      </c>
      <c r="L41" s="95"/>
      <c r="M41" s="95"/>
      <c r="N41" s="95"/>
      <c r="O41" s="95"/>
      <c r="P41" s="95"/>
      <c r="Q41" s="95"/>
    </row>
    <row r="42" spans="2:17">
      <c r="B42" s="102"/>
      <c r="C42" s="103"/>
      <c r="D42" s="103"/>
      <c r="E42" s="103"/>
      <c r="F42" s="103"/>
      <c r="G42" s="103"/>
      <c r="H42" s="103"/>
      <c r="I42" s="104"/>
    </row>
    <row r="43" spans="2:17" ht="18" customHeight="1">
      <c r="B43" s="102"/>
      <c r="C43" s="115" t="s">
        <v>81</v>
      </c>
      <c r="D43" s="115"/>
      <c r="E43" s="115"/>
      <c r="F43" s="115"/>
      <c r="G43" s="115"/>
      <c r="H43" s="115"/>
      <c r="I43" s="104"/>
    </row>
    <row r="44" spans="2:17" ht="19.5" customHeight="1">
      <c r="B44" s="102"/>
      <c r="C44" s="103"/>
      <c r="D44" s="90" t="s">
        <v>83</v>
      </c>
      <c r="E44" s="326" t="s">
        <v>84</v>
      </c>
      <c r="F44" s="326"/>
      <c r="G44" s="326"/>
      <c r="H44" s="326"/>
      <c r="I44" s="104"/>
      <c r="K44" t="s">
        <v>82</v>
      </c>
    </row>
    <row r="45" spans="2:17" ht="19.5" customHeight="1">
      <c r="B45" s="102"/>
      <c r="C45" s="103"/>
      <c r="D45" s="316" t="s">
        <v>85</v>
      </c>
      <c r="E45" s="316"/>
      <c r="F45" s="322" t="str">
        <f>IF(E44="XXXX-XXXXXXXXXX-XXXX-XX (お申し込みいただいておりません)","－",K46)</f>
        <v>－</v>
      </c>
      <c r="G45" s="323"/>
      <c r="H45" s="324"/>
      <c r="I45" s="104"/>
      <c r="K45" s="92" t="s">
        <v>84</v>
      </c>
      <c r="L45" s="92"/>
      <c r="M45" s="92"/>
      <c r="N45" s="92"/>
      <c r="O45" s="92"/>
      <c r="P45" s="92"/>
      <c r="Q45" s="92"/>
    </row>
    <row r="46" spans="2:17" ht="19.5" customHeight="1">
      <c r="B46" s="102"/>
      <c r="C46" s="103"/>
      <c r="D46" s="316" t="s">
        <v>87</v>
      </c>
      <c r="E46" s="316"/>
      <c r="F46" s="322" t="str">
        <f>IF(E44="XXXX-XXXXXXXXXX-XXXX-XX (お申し込みいただいておりません)","－",K47)</f>
        <v>－</v>
      </c>
      <c r="G46" s="323"/>
      <c r="H46" s="324"/>
      <c r="I46" s="104"/>
      <c r="K46" s="98" t="s">
        <v>86</v>
      </c>
      <c r="L46" s="95"/>
      <c r="M46" s="95"/>
      <c r="N46" s="95"/>
      <c r="O46" s="95"/>
      <c r="P46" s="95"/>
      <c r="Q46" s="95"/>
    </row>
    <row r="47" spans="2:17">
      <c r="B47" s="102"/>
      <c r="C47" s="103"/>
      <c r="D47" s="103"/>
      <c r="E47" s="103"/>
      <c r="F47" s="103"/>
      <c r="G47" s="103"/>
      <c r="H47" s="103"/>
      <c r="I47" s="104"/>
      <c r="K47" s="98" t="s">
        <v>88</v>
      </c>
      <c r="L47" s="95"/>
      <c r="M47" s="95"/>
      <c r="N47" s="95"/>
      <c r="O47" s="95"/>
      <c r="P47" s="95"/>
      <c r="Q47" s="95"/>
    </row>
    <row r="48" spans="2:17" ht="17.45" customHeight="1">
      <c r="B48" s="102"/>
      <c r="C48" s="301" t="s">
        <v>89</v>
      </c>
      <c r="D48" s="301"/>
      <c r="E48" s="301"/>
      <c r="F48" s="301"/>
      <c r="G48" s="301"/>
      <c r="H48" s="301"/>
      <c r="I48" s="104"/>
    </row>
    <row r="49" spans="2:11" ht="19.5" customHeight="1">
      <c r="B49" s="102"/>
      <c r="C49" s="103"/>
      <c r="D49" s="90" t="s">
        <v>103</v>
      </c>
      <c r="E49" s="317" t="s">
        <v>90</v>
      </c>
      <c r="F49" s="317"/>
      <c r="G49" s="317"/>
      <c r="H49" s="317"/>
      <c r="I49" s="104"/>
    </row>
    <row r="50" spans="2:11">
      <c r="B50" s="102"/>
      <c r="C50" s="103"/>
      <c r="D50" s="114" t="s">
        <v>91</v>
      </c>
      <c r="E50" s="114"/>
      <c r="F50" s="114"/>
      <c r="G50" s="114"/>
      <c r="H50" s="114"/>
      <c r="I50" s="104"/>
    </row>
    <row r="51" spans="2:11">
      <c r="B51" s="102"/>
      <c r="C51" s="103"/>
      <c r="D51" s="114" t="s">
        <v>92</v>
      </c>
      <c r="E51" s="114"/>
      <c r="F51" s="114"/>
      <c r="G51" s="114"/>
      <c r="H51" s="114"/>
      <c r="I51" s="104"/>
    </row>
    <row r="52" spans="2:11">
      <c r="B52" s="102"/>
      <c r="C52" s="103"/>
      <c r="D52" s="103"/>
      <c r="E52" s="103"/>
      <c r="F52" s="103"/>
      <c r="G52" s="103"/>
      <c r="H52" s="103"/>
      <c r="I52" s="104"/>
    </row>
    <row r="53" spans="2:11" ht="15.6" customHeight="1">
      <c r="B53" s="102"/>
      <c r="C53" s="301" t="s">
        <v>93</v>
      </c>
      <c r="D53" s="301"/>
      <c r="E53" s="301"/>
      <c r="F53" s="301"/>
      <c r="G53" s="301"/>
      <c r="H53" s="301"/>
      <c r="I53" s="104"/>
    </row>
    <row r="54" spans="2:11" ht="18" customHeight="1">
      <c r="B54" s="102"/>
      <c r="C54" s="103"/>
      <c r="D54" s="90" t="s">
        <v>104</v>
      </c>
      <c r="E54" s="317" t="s">
        <v>94</v>
      </c>
      <c r="F54" s="317"/>
      <c r="G54" s="317"/>
      <c r="H54" s="317"/>
      <c r="I54" s="104"/>
    </row>
    <row r="55" spans="2:11">
      <c r="B55" s="102"/>
      <c r="C55" s="103"/>
      <c r="D55" s="114" t="s">
        <v>95</v>
      </c>
      <c r="E55" s="103"/>
      <c r="F55" s="103"/>
      <c r="G55" s="103"/>
      <c r="H55" s="103"/>
      <c r="I55" s="104"/>
    </row>
    <row r="56" spans="2:11">
      <c r="B56" s="102"/>
      <c r="C56" s="103"/>
      <c r="D56" s="103"/>
      <c r="E56" s="103"/>
      <c r="F56" s="103"/>
      <c r="G56" s="103"/>
      <c r="H56" s="103"/>
      <c r="I56" s="104"/>
    </row>
    <row r="57" spans="2:11">
      <c r="B57" s="116"/>
      <c r="C57" s="117"/>
      <c r="D57" s="117"/>
      <c r="E57" s="308" t="s">
        <v>125</v>
      </c>
      <c r="F57" s="308"/>
      <c r="G57" s="308"/>
      <c r="H57" s="308"/>
      <c r="I57" s="309"/>
      <c r="K57" t="s">
        <v>127</v>
      </c>
    </row>
  </sheetData>
  <mergeCells count="31">
    <mergeCell ref="C17:D17"/>
    <mergeCell ref="D10:H10"/>
    <mergeCell ref="D11:H11"/>
    <mergeCell ref="D13:E13"/>
    <mergeCell ref="D14:H14"/>
    <mergeCell ref="D15:H15"/>
    <mergeCell ref="C31:D31"/>
    <mergeCell ref="E18:F18"/>
    <mergeCell ref="D20:E20"/>
    <mergeCell ref="E21:F21"/>
    <mergeCell ref="D22:H22"/>
    <mergeCell ref="E23:F23"/>
    <mergeCell ref="D24:H24"/>
    <mergeCell ref="E25:F25"/>
    <mergeCell ref="E26:F26"/>
    <mergeCell ref="E27:F27"/>
    <mergeCell ref="D28:H28"/>
    <mergeCell ref="E29:F29"/>
    <mergeCell ref="C34:D34"/>
    <mergeCell ref="E34:G34"/>
    <mergeCell ref="E39:H39"/>
    <mergeCell ref="E44:H44"/>
    <mergeCell ref="D45:E45"/>
    <mergeCell ref="F45:H45"/>
    <mergeCell ref="E57:I57"/>
    <mergeCell ref="D46:E46"/>
    <mergeCell ref="F46:H46"/>
    <mergeCell ref="C48:H48"/>
    <mergeCell ref="E49:H49"/>
    <mergeCell ref="C53:H53"/>
    <mergeCell ref="E54:H54"/>
  </mergeCells>
  <phoneticPr fontId="1"/>
  <dataValidations count="1">
    <dataValidation type="list" allowBlank="1" showInputMessage="1" showErrorMessage="1" sqref="E36" xr:uid="{26148724-806E-4557-9710-1BAFF3FE5F94}">
      <formula1>$K$36:$K$37</formula1>
    </dataValidation>
  </dataValidations>
  <hyperlinks>
    <hyperlink ref="E49" r:id="rId1" xr:uid="{CA157E2F-F3E9-499E-B891-30B4D92F2DCE}"/>
    <hyperlink ref="E54" r:id="rId2" display="mailto:ss4-mdm-support@ml.css.fujitsu.com" xr:uid="{C9C10CC7-33EF-479B-9017-00C9C0E8DD89}"/>
    <hyperlink ref="K40" r:id="rId3" display="https://www.fence-mobile.bsc.fujitsu.com/SConsole/login.jsf?tid=z26" xr:uid="{354D14FD-BD6C-467A-A057-424483E307B0}"/>
    <hyperlink ref="K41" r:id="rId4" display="https://www.fence-mrm.bsc.fujitsu.com/SConsole/login.jsf?tid=z26" xr:uid="{C0038299-1A49-48CF-8CC2-EA2B9275E683}"/>
    <hyperlink ref="K46" r:id="rId5" xr:uid="{4A0280D6-713D-4A82-8F4C-8845FDCE7BA4}"/>
    <hyperlink ref="K47" r:id="rId6" xr:uid="{23FF5349-F184-4FE0-BF4D-654796560B43}"/>
  </hyperlinks>
  <pageMargins left="0.7" right="0.7" top="0.75" bottom="0.75" header="0.3" footer="0.3"/>
  <pageSetup paperSize="9" scale="77" orientation="portrait" horizontalDpi="90" verticalDpi="90" r:id="rId7"/>
  <drawing r:id="rId8"/>
  <legacy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59C9CFF234F24497A8595890F47943" ma:contentTypeVersion="16" ma:contentTypeDescription="新しいドキュメントを作成します。" ma:contentTypeScope="" ma:versionID="dd92fe7e26c180ba688091efacdc1353">
  <xsd:schema xmlns:xsd="http://www.w3.org/2001/XMLSchema" xmlns:xs="http://www.w3.org/2001/XMLSchema" xmlns:p="http://schemas.microsoft.com/office/2006/metadata/properties" xmlns:ns2="57288efc-dfb3-4a07-8318-17f257d74b6d" xmlns:ns3="ffe7ee9d-83f6-4981-a6a7-12d657abc28f" xmlns:ns4="4d7ff133-85fc-479b-9a7c-e7377ec27b1b" targetNamespace="http://schemas.microsoft.com/office/2006/metadata/properties" ma:root="true" ma:fieldsID="120818364ffb0ce9891f9c41aba09bad" ns2:_="" ns3:_="" ns4:_="">
    <xsd:import namespace="57288efc-dfb3-4a07-8318-17f257d74b6d"/>
    <xsd:import namespace="ffe7ee9d-83f6-4981-a6a7-12d657abc28f"/>
    <xsd:import namespace="4d7ff133-85fc-479b-9a7c-e7377ec27b1b"/>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4:SharedWithUsers" minOccurs="0"/>
                <xsd:element ref="ns4:SharedWithDetails" minOccurs="0"/>
                <xsd:element ref="ns2:_x65e5__x6642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88efc-dfb3-4a07-8318-17f257d74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x65e5__x6642_" ma:index="21" nillable="true" ma:displayName="日時" ma:format="DateOnly" ma:internalName="_x65e5__x6642_">
      <xsd:simpleType>
        <xsd:restriction base="dms:DateTim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7ee9d-83f6-4981-a6a7-12d657abc28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e49358-d038-4202-a62a-bcca6e971500}" ma:internalName="TaxCatchAll" ma:showField="CatchAllData" ma:web="ffe7ee9d-83f6-4981-a6a7-12d657abc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7ff133-85fc-479b-9a7c-e7377ec27b1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88efc-dfb3-4a07-8318-17f257d74b6d">
      <Terms xmlns="http://schemas.microsoft.com/office/infopath/2007/PartnerControls"/>
    </lcf76f155ced4ddcb4097134ff3c332f>
    <TaxCatchAll xmlns="ffe7ee9d-83f6-4981-a6a7-12d657abc28f" xsi:nil="true"/>
    <_x65e5__x6642_ xmlns="57288efc-dfb3-4a07-8318-17f257d74b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87A4A5-BD09-44BF-98AA-A20ED889E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88efc-dfb3-4a07-8318-17f257d74b6d"/>
    <ds:schemaRef ds:uri="ffe7ee9d-83f6-4981-a6a7-12d657abc28f"/>
    <ds:schemaRef ds:uri="4d7ff133-85fc-479b-9a7c-e7377ec27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71C899-8B49-458D-9AC3-2CA8F3F1177D}">
  <ds:schemaRefs>
    <ds:schemaRef ds:uri="http://schemas.microsoft.com/office/2006/metadata/properties"/>
    <ds:schemaRef ds:uri="http://schemas.microsoft.com/office/infopath/2007/PartnerControls"/>
    <ds:schemaRef ds:uri="57288efc-dfb3-4a07-8318-17f257d74b6d"/>
    <ds:schemaRef ds:uri="ffe7ee9d-83f6-4981-a6a7-12d657abc28f"/>
  </ds:schemaRefs>
</ds:datastoreItem>
</file>

<file path=customXml/itemProps3.xml><?xml version="1.0" encoding="utf-8"?>
<ds:datastoreItem xmlns:ds="http://schemas.openxmlformats.org/officeDocument/2006/customXml" ds:itemID="{29A80A88-771D-4860-B448-1EF2F1D574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申込書のご提出について</vt:lpstr>
      <vt:lpstr>申込書_FCD用</vt:lpstr>
      <vt:lpstr>記入例</vt:lpstr>
      <vt:lpstr>直販用_完了通知書</vt:lpstr>
      <vt:lpstr>仕切用_完了通知書</vt:lpstr>
      <vt:lpstr>完了通知記入例</vt:lpstr>
      <vt:lpstr>完了通知記入例!Print_Area</vt:lpstr>
      <vt:lpstr>記入例!Print_Area</vt:lpstr>
      <vt:lpstr>仕切用_完了通知書!Print_Area</vt:lpstr>
      <vt:lpstr>申込書_FCD用!Print_Area</vt:lpstr>
      <vt:lpstr>直販用_完了通知書!Print_Area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富士通株式会社</dc:creator>
  <cp:lastModifiedBy>Saito, Kyoko/斎藤 恭子</cp:lastModifiedBy>
  <cp:lastPrinted>2021-02-25T02:41:46Z</cp:lastPrinted>
  <dcterms:created xsi:type="dcterms:W3CDTF">2011-07-06T04:15:41Z</dcterms:created>
  <dcterms:modified xsi:type="dcterms:W3CDTF">2025-11-18T01:15:41Z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2021-10-27T01:26:17Z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e45f6c27-aeed-4dc6-8bdc-e82a3047e914</vt:lpwstr>
  </property>
  <property fmtid="{D5CDD505-2E9C-101B-9397-08002B2CF9AE}" pid="8" name="MSIP_Label_a7295cc1-d279-42ac-ab4d-3b0f4fece050_ContentBits">
    <vt:lpwstr>0</vt:lpwstr>
  </property>
  <property fmtid="{D5CDD505-2E9C-101B-9397-08002B2CF9AE}" pid="9" name="ContentTypeId">
    <vt:lpwstr>0x0101001B59C9CFF234F24497A8595890F47943</vt:lpwstr>
  </property>
  <property fmtid="{D5CDD505-2E9C-101B-9397-08002B2CF9AE}" pid="10" name="Order">
    <vt:r8>86000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